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activeTab="2"/>
  </bookViews>
  <sheets>
    <sheet name="750х20х5" sheetId="1" r:id="rId1"/>
    <sheet name="0,3х8-6,6х2,5" sheetId="2" r:id="rId2"/>
    <sheet name="Дети 1-3 группы" sheetId="3" r:id="rId3"/>
    <sheet name="1,5х40х10" sheetId="4" r:id="rId4"/>
    <sheet name="ЭСТАФЕТА" sheetId="5" r:id="rId5"/>
  </sheets>
  <calcPr calcId="152511" refMode="R1C1"/>
</workbook>
</file>

<file path=xl/calcChain.xml><?xml version="1.0" encoding="utf-8"?>
<calcChain xmlns="http://schemas.openxmlformats.org/spreadsheetml/2006/main">
  <c r="I10" i="5" l="1"/>
  <c r="I13" i="5"/>
  <c r="I16" i="5"/>
  <c r="I19" i="5"/>
  <c r="I22" i="5"/>
  <c r="I25" i="5"/>
  <c r="I28" i="5"/>
  <c r="I31" i="5"/>
  <c r="I34" i="5"/>
  <c r="I7" i="5"/>
  <c r="F10" i="5"/>
  <c r="F13" i="5"/>
  <c r="F16" i="5"/>
  <c r="F19" i="5"/>
  <c r="F22" i="5"/>
  <c r="F25" i="5"/>
  <c r="F28" i="5"/>
  <c r="F31" i="5"/>
  <c r="F34" i="5"/>
  <c r="F7" i="5"/>
  <c r="I35" i="4"/>
  <c r="I34" i="4"/>
  <c r="I32" i="4"/>
  <c r="I30" i="4"/>
  <c r="I27" i="4"/>
  <c r="I26" i="4"/>
  <c r="I25" i="4"/>
  <c r="I23" i="4"/>
  <c r="I22" i="4"/>
  <c r="I21" i="4"/>
  <c r="I19" i="4"/>
  <c r="I18" i="4"/>
  <c r="I16" i="4"/>
  <c r="I15" i="4"/>
  <c r="I14" i="4"/>
  <c r="I13" i="4"/>
  <c r="I12" i="4"/>
  <c r="I11" i="4"/>
  <c r="I9" i="4"/>
  <c r="I8" i="4"/>
  <c r="F35" i="4" l="1"/>
  <c r="F34" i="4"/>
  <c r="F32" i="4"/>
  <c r="F30" i="4"/>
  <c r="F27" i="4"/>
  <c r="F26" i="4"/>
  <c r="F25" i="4"/>
  <c r="F23" i="4"/>
  <c r="F22" i="4"/>
  <c r="F21" i="4"/>
  <c r="F19" i="4"/>
  <c r="F18" i="4"/>
  <c r="F14" i="4"/>
  <c r="F16" i="4"/>
  <c r="F15" i="4"/>
  <c r="F13" i="4"/>
  <c r="F12" i="4"/>
  <c r="F11" i="4"/>
  <c r="F9" i="4"/>
  <c r="F8" i="4"/>
  <c r="I39" i="2" l="1"/>
  <c r="F39" i="2"/>
  <c r="I41" i="2"/>
  <c r="F41" i="2"/>
  <c r="I37" i="2"/>
  <c r="F37" i="2"/>
  <c r="I36" i="2"/>
  <c r="F36" i="2"/>
  <c r="L34" i="2"/>
  <c r="I34" i="2"/>
  <c r="F34" i="2"/>
  <c r="I45" i="2"/>
  <c r="F45" i="2"/>
  <c r="L32" i="2"/>
  <c r="I32" i="2"/>
  <c r="F32" i="2"/>
  <c r="I42" i="2"/>
  <c r="F42" i="2"/>
  <c r="I40" i="2"/>
  <c r="F40" i="2"/>
  <c r="L31" i="2"/>
  <c r="I31" i="2"/>
  <c r="F31" i="2"/>
  <c r="L33" i="2"/>
  <c r="I33" i="2"/>
  <c r="F33" i="2"/>
  <c r="L35" i="2"/>
  <c r="I35" i="2"/>
  <c r="F35" i="2"/>
  <c r="L30" i="2"/>
  <c r="I30" i="2"/>
  <c r="F30" i="2"/>
  <c r="I44" i="2"/>
  <c r="F44" i="2"/>
  <c r="I43" i="2"/>
  <c r="F43" i="2"/>
  <c r="I38" i="2"/>
  <c r="F38" i="2"/>
  <c r="I24" i="2"/>
  <c r="F24" i="2"/>
  <c r="I26" i="2"/>
  <c r="F26" i="2"/>
  <c r="I23" i="2"/>
  <c r="F23" i="2"/>
  <c r="I27" i="2"/>
  <c r="F27" i="2"/>
  <c r="I25" i="2"/>
  <c r="F25" i="2"/>
  <c r="I21" i="2"/>
  <c r="F21" i="2"/>
  <c r="I19" i="2"/>
  <c r="F19" i="2"/>
  <c r="I18" i="2"/>
  <c r="F18" i="2"/>
  <c r="I17" i="2"/>
  <c r="F17" i="2"/>
  <c r="I14" i="2"/>
  <c r="F14" i="2"/>
  <c r="I15" i="2"/>
  <c r="F15" i="2"/>
  <c r="I12" i="2"/>
  <c r="F12" i="2"/>
  <c r="I11" i="2"/>
  <c r="F11" i="2"/>
  <c r="I9" i="2"/>
  <c r="F9" i="2"/>
  <c r="I8" i="2"/>
  <c r="F8" i="2"/>
  <c r="I68" i="1"/>
  <c r="F68" i="1"/>
  <c r="I67" i="1"/>
  <c r="F67" i="1"/>
  <c r="I65" i="1"/>
  <c r="F65" i="1"/>
  <c r="I64" i="1"/>
  <c r="F64" i="1"/>
  <c r="I63" i="1"/>
  <c r="F63" i="1"/>
  <c r="I62" i="1"/>
  <c r="F62" i="1"/>
  <c r="I60" i="1"/>
  <c r="F60" i="1"/>
  <c r="I59" i="1"/>
  <c r="F59" i="1"/>
  <c r="I58" i="1"/>
  <c r="F58" i="1"/>
  <c r="I57" i="1"/>
  <c r="F57" i="1"/>
  <c r="I56" i="1"/>
  <c r="F56" i="1"/>
  <c r="I55" i="1"/>
  <c r="F55" i="1"/>
  <c r="I53" i="1"/>
  <c r="F53" i="1"/>
  <c r="I52" i="1"/>
  <c r="F52" i="1"/>
  <c r="I51" i="1"/>
  <c r="F51" i="1"/>
  <c r="I50" i="1"/>
  <c r="F50" i="1"/>
  <c r="I49" i="1"/>
  <c r="F49" i="1"/>
  <c r="I48" i="1"/>
  <c r="F48" i="1"/>
  <c r="I46" i="1"/>
  <c r="F46" i="1"/>
  <c r="I45" i="1"/>
  <c r="F45" i="1"/>
  <c r="I44" i="1"/>
  <c r="F44" i="1"/>
  <c r="I43" i="1"/>
  <c r="F43" i="1"/>
  <c r="I41" i="1"/>
  <c r="F41" i="1"/>
  <c r="I39" i="1"/>
  <c r="F39" i="1"/>
  <c r="I38" i="1"/>
  <c r="F38" i="1"/>
  <c r="I37" i="1"/>
  <c r="F37" i="1"/>
  <c r="I36" i="1"/>
  <c r="F36" i="1"/>
  <c r="I35" i="1"/>
  <c r="F35" i="1"/>
  <c r="I33" i="1"/>
  <c r="F33" i="1"/>
  <c r="I31" i="1"/>
  <c r="F31" i="1"/>
  <c r="I30" i="1"/>
  <c r="F30" i="1"/>
  <c r="I29" i="1"/>
  <c r="F29" i="1"/>
  <c r="I28" i="1"/>
  <c r="F28" i="1"/>
  <c r="I27" i="1"/>
  <c r="F27" i="1"/>
  <c r="I25" i="1"/>
  <c r="F25" i="1"/>
  <c r="I24" i="1"/>
  <c r="F24" i="1"/>
  <c r="I23" i="1"/>
  <c r="F23" i="1"/>
  <c r="I21" i="1"/>
  <c r="F21" i="1"/>
  <c r="I20" i="1"/>
  <c r="F20" i="1"/>
  <c r="I19" i="1"/>
  <c r="F19" i="1"/>
  <c r="I18" i="1"/>
  <c r="F18" i="1"/>
  <c r="I16" i="1"/>
  <c r="F16" i="1"/>
  <c r="I15" i="1"/>
  <c r="F15" i="1"/>
  <c r="I13" i="1"/>
  <c r="F13" i="1"/>
  <c r="I12" i="1"/>
  <c r="F12" i="1"/>
  <c r="I11" i="1"/>
  <c r="F11" i="1"/>
  <c r="I10" i="1"/>
  <c r="F10" i="1"/>
  <c r="I8" i="1"/>
  <c r="F8" i="1"/>
  <c r="I7" i="1"/>
  <c r="F7" i="1"/>
</calcChain>
</file>

<file path=xl/sharedStrings.xml><?xml version="1.0" encoding="utf-8"?>
<sst xmlns="http://schemas.openxmlformats.org/spreadsheetml/2006/main" count="520" uniqueCount="290">
  <si>
    <t xml:space="preserve"> Результаты соревнований.7 этап Кубка Новгородской области района по триатлону                                  </t>
  </si>
  <si>
    <t xml:space="preserve"> Новгородская область, п.Крестцы, д.Долгий Бор     27-28 июля 2018 г.</t>
  </si>
  <si>
    <t>Т воздуха 27    ºС, воды 23,6ºС</t>
  </si>
  <si>
    <t>дистанция 0,75/20/5 км.</t>
  </si>
  <si>
    <t>спринт</t>
  </si>
  <si>
    <t>№</t>
  </si>
  <si>
    <t>Фамилия имя</t>
  </si>
  <si>
    <t>город</t>
  </si>
  <si>
    <t>плавание</t>
  </si>
  <si>
    <t>велогонка</t>
  </si>
  <si>
    <t>время после двух этапов</t>
  </si>
  <si>
    <t>бег</t>
  </si>
  <si>
    <t>финиш</t>
  </si>
  <si>
    <t>место</t>
  </si>
  <si>
    <t>разряд</t>
  </si>
  <si>
    <t>очки</t>
  </si>
  <si>
    <t>время</t>
  </si>
  <si>
    <t>5 группа девушки, юноши 16-18 лет</t>
  </si>
  <si>
    <t>Семенова Ульяна</t>
  </si>
  <si>
    <t>Боровичи</t>
  </si>
  <si>
    <t>Шрек Ирина</t>
  </si>
  <si>
    <t>Ильин Денис</t>
  </si>
  <si>
    <t>С.Петербург</t>
  </si>
  <si>
    <t>Захаров Владислав</t>
  </si>
  <si>
    <t>Бологое</t>
  </si>
  <si>
    <t>Зернов Сергей</t>
  </si>
  <si>
    <t>Наумов Фёдор</t>
  </si>
  <si>
    <t>С.-Петербург</t>
  </si>
  <si>
    <t>6 группа девушки 19-29 лет</t>
  </si>
  <si>
    <t>Краснова Анастасия</t>
  </si>
  <si>
    <t>В.Новгород</t>
  </si>
  <si>
    <t>Лукина Дарья</t>
  </si>
  <si>
    <t>6 группа юноши 19-29 лет</t>
  </si>
  <si>
    <t>Тушин Дмитрий</t>
  </si>
  <si>
    <t>Озёрный</t>
  </si>
  <si>
    <t>Кулаковский Владислав</t>
  </si>
  <si>
    <t>Чиняков Олег</t>
  </si>
  <si>
    <t>Ухин Илья</t>
  </si>
  <si>
    <t>Озерный</t>
  </si>
  <si>
    <t>7 группа женщины 30+</t>
  </si>
  <si>
    <t>Авдеева Екатерина</t>
  </si>
  <si>
    <t>Мытищи</t>
  </si>
  <si>
    <t>Самсонова Светлана</t>
  </si>
  <si>
    <t>Карпова Светлана</t>
  </si>
  <si>
    <t>7 группа мужчины 30+</t>
  </si>
  <si>
    <t>Власов Виктор</t>
  </si>
  <si>
    <t>Иванов Кирилл</t>
  </si>
  <si>
    <t>Пятлин Сергей</t>
  </si>
  <si>
    <t>Филиппов Константин</t>
  </si>
  <si>
    <t>Москва</t>
  </si>
  <si>
    <t>Рогалев Евгений</t>
  </si>
  <si>
    <t>Крестцы</t>
  </si>
  <si>
    <t>8 группа женщины 35+</t>
  </si>
  <si>
    <t>Шамшурина Ольга</t>
  </si>
  <si>
    <t>8 группа мужчины 35+</t>
  </si>
  <si>
    <t>Быстров Максим</t>
  </si>
  <si>
    <t>Новиков Евгений</t>
  </si>
  <si>
    <t>Панфилов Денис</t>
  </si>
  <si>
    <t>Белов Сергей</t>
  </si>
  <si>
    <t>Анучин Александр</t>
  </si>
  <si>
    <t>9 группа женщины 40+</t>
  </si>
  <si>
    <t>Пашковская Оксана</t>
  </si>
  <si>
    <t xml:space="preserve"> Тверь</t>
  </si>
  <si>
    <t>9 группа мужчины 40+</t>
  </si>
  <si>
    <t>Ломаев Алексей</t>
  </si>
  <si>
    <t>Старая Русса</t>
  </si>
  <si>
    <t>Кремчеев Эльдар</t>
  </si>
  <si>
    <t>Спб</t>
  </si>
  <si>
    <t>Романов Дмитрий</t>
  </si>
  <si>
    <t>Ефремов</t>
  </si>
  <si>
    <t>Никитин Игорь</t>
  </si>
  <si>
    <t>М.Вишера</t>
  </si>
  <si>
    <t>10 группа мужчины 45+</t>
  </si>
  <si>
    <t>Сеньков Дмитрий</t>
  </si>
  <si>
    <t>Игнатьев Владислав</t>
  </si>
  <si>
    <t>Новгородский район</t>
  </si>
  <si>
    <t>Филиппов Олег</t>
  </si>
  <si>
    <t>Ст.Русса</t>
  </si>
  <si>
    <t>Гладыш Виктор</t>
  </si>
  <si>
    <t>Тула</t>
  </si>
  <si>
    <t>Якушев Александр</t>
  </si>
  <si>
    <t>Лементарь Андрей</t>
  </si>
  <si>
    <t>11 группа мужчины 50+</t>
  </si>
  <si>
    <t>Тушин Аркадий</t>
  </si>
  <si>
    <t>Федоров Игорь</t>
  </si>
  <si>
    <t>Галяев Юрий</t>
  </si>
  <si>
    <t>Алексеев Дмитрий</t>
  </si>
  <si>
    <t>Захаров Вячеслав</t>
  </si>
  <si>
    <t>Латышев Андрей</t>
  </si>
  <si>
    <t>12 группа мужчины 55+</t>
  </si>
  <si>
    <t>Соломенников Андрей</t>
  </si>
  <si>
    <t>Белозерцев Владимир</t>
  </si>
  <si>
    <t>Понамарёв Алексей</t>
  </si>
  <si>
    <t>Кожуркин Владимир</t>
  </si>
  <si>
    <t>13 группа мужчины 60+</t>
  </si>
  <si>
    <t>Меньшиков Юрий</t>
  </si>
  <si>
    <t>Осташков</t>
  </si>
  <si>
    <t>Вересов Николай</t>
  </si>
  <si>
    <t>Удомля</t>
  </si>
  <si>
    <t xml:space="preserve"> Результаты соревнований.                                                                                                                                                        7 этап Кубка Новгородской области района по триатлону                                  </t>
  </si>
  <si>
    <t xml:space="preserve">4 группа девочки, мальчики 13-15 лет </t>
  </si>
  <si>
    <t>Т воздуха  26 ºС, воды 23,6ºС</t>
  </si>
  <si>
    <t>дистанция 0,3/8/2,5км.</t>
  </si>
  <si>
    <t>4 группа - девушки 13-15лет</t>
  </si>
  <si>
    <t>Юшкова Женя</t>
  </si>
  <si>
    <t>Соколова Варвара</t>
  </si>
  <si>
    <t>4 группа - юноши 13-15 лет</t>
  </si>
  <si>
    <t>Латышев Кирилл</t>
  </si>
  <si>
    <t>Латышев Егор</t>
  </si>
  <si>
    <t xml:space="preserve">13 группа - мужчины 60+ </t>
  </si>
  <si>
    <t>Емельянов Сергей</t>
  </si>
  <si>
    <t>Коваленко Вячеслав</t>
  </si>
  <si>
    <t xml:space="preserve">14 группа - мужчины 65+ </t>
  </si>
  <si>
    <t>Гарин Геннадий</t>
  </si>
  <si>
    <t>Вихров Владимир</t>
  </si>
  <si>
    <t>Сольцы</t>
  </si>
  <si>
    <t>Никитин Николай</t>
  </si>
  <si>
    <t>Малая Вишера</t>
  </si>
  <si>
    <t xml:space="preserve">15 группа - мужчины 70+ </t>
  </si>
  <si>
    <t>Кукушкин Алексей</t>
  </si>
  <si>
    <t>НАРОДНЫЙ СТАРТ (ЖЕНЩИНЫ)</t>
  </si>
  <si>
    <t>Гарина Екатерина</t>
  </si>
  <si>
    <t>Голубева Мария</t>
  </si>
  <si>
    <t>Иващенко Анна</t>
  </si>
  <si>
    <t>Смирнова Елена</t>
  </si>
  <si>
    <t>Романова Елена</t>
  </si>
  <si>
    <t>Кухаренко Надежда</t>
  </si>
  <si>
    <t>Беларусь</t>
  </si>
  <si>
    <t>НАРОДНЫЙ СТАРТ (МУЖЧИНЫ)</t>
  </si>
  <si>
    <t>Романов Алексей</t>
  </si>
  <si>
    <t>Данилов Никита</t>
  </si>
  <si>
    <t>Алексеев Евгений</t>
  </si>
  <si>
    <t>0:25:31</t>
  </si>
  <si>
    <t>Андреев Вадим</t>
  </si>
  <si>
    <t>Белеля Дмитрий</t>
  </si>
  <si>
    <t>Беляев Руслан</t>
  </si>
  <si>
    <t>Ерин Виктор</t>
  </si>
  <si>
    <t>Картушин Олег</t>
  </si>
  <si>
    <t>Маклаков Глеб</t>
  </si>
  <si>
    <t>Моряков Алексей</t>
  </si>
  <si>
    <t>Савченко Владимир</t>
  </si>
  <si>
    <t>Фирсов Сергей</t>
  </si>
  <si>
    <t>Храмцов Андрей</t>
  </si>
  <si>
    <t>Чухляев Константин</t>
  </si>
  <si>
    <t>Солтанов Александр</t>
  </si>
  <si>
    <t>Савченко Евгений</t>
  </si>
  <si>
    <t xml:space="preserve"> Новгородская область, п.Крестцы, д.Долгий Бор   27-28 июля 2018 г.</t>
  </si>
  <si>
    <t>дистанция 0,5/0,5/0,5км.</t>
  </si>
  <si>
    <t>Мальчики до 7 лет</t>
  </si>
  <si>
    <t>Романов Светослав</t>
  </si>
  <si>
    <t>8:43</t>
  </si>
  <si>
    <t>Ежов Илья</t>
  </si>
  <si>
    <t>8:31</t>
  </si>
  <si>
    <t>Анучин Артем</t>
  </si>
  <si>
    <t>5:22</t>
  </si>
  <si>
    <t>Горкунов Андрей</t>
  </si>
  <si>
    <t>6:26</t>
  </si>
  <si>
    <t>Романов Ростислав</t>
  </si>
  <si>
    <t>6:28</t>
  </si>
  <si>
    <t>Бобков Никита</t>
  </si>
  <si>
    <t>7:34</t>
  </si>
  <si>
    <t>Мехряков Семен</t>
  </si>
  <si>
    <t>5:50</t>
  </si>
  <si>
    <t>Кожуркин Павел</t>
  </si>
  <si>
    <t>8:07</t>
  </si>
  <si>
    <t>Тушин Владислав</t>
  </si>
  <si>
    <t>9:10</t>
  </si>
  <si>
    <t>Матвеев Матвей</t>
  </si>
  <si>
    <t>5:37</t>
  </si>
  <si>
    <t>Девочки до 7 лет</t>
  </si>
  <si>
    <t>Зайкова Ксения</t>
  </si>
  <si>
    <t>6:46</t>
  </si>
  <si>
    <t>Николаева Лиза</t>
  </si>
  <si>
    <t>Мальчики 8-9 лет</t>
  </si>
  <si>
    <t>Баскоев Тимур</t>
  </si>
  <si>
    <t>Галунзовский Артем</t>
  </si>
  <si>
    <t>Выползово</t>
  </si>
  <si>
    <t>Анучин Георгий</t>
  </si>
  <si>
    <t>Гизатулин Рэгги</t>
  </si>
  <si>
    <t>Калинин Максим</t>
  </si>
  <si>
    <t>Травин Егор</t>
  </si>
  <si>
    <t>Киселев Станислав</t>
  </si>
  <si>
    <t>Якушев Дмитрий</t>
  </si>
  <si>
    <t>сошел</t>
  </si>
  <si>
    <t>Девочки  8-9 лет</t>
  </si>
  <si>
    <t>Прищепова Мария</t>
  </si>
  <si>
    <t>Степанова Наталья</t>
  </si>
  <si>
    <t>Скородумова Злата</t>
  </si>
  <si>
    <t>Лопес Луна Виктория</t>
  </si>
  <si>
    <t>Рябчикова Марина</t>
  </si>
  <si>
    <t>Мальчики 10-12 лет</t>
  </si>
  <si>
    <t>Горкунов Сергей</t>
  </si>
  <si>
    <t>Кудесов Глеб</t>
  </si>
  <si>
    <t>Сеньков Даниил</t>
  </si>
  <si>
    <t>Чистяков Максим</t>
  </si>
  <si>
    <t>Величко Артем</t>
  </si>
  <si>
    <t>Иванов Николай</t>
  </si>
  <si>
    <t>Соцков Даниил</t>
  </si>
  <si>
    <t>Солтанов Яков</t>
  </si>
  <si>
    <t>Девочки 10-12 лет</t>
  </si>
  <si>
    <t>Егорова Анна</t>
  </si>
  <si>
    <t>Игнатьева Анастасия</t>
  </si>
  <si>
    <t>Романова Василиса</t>
  </si>
  <si>
    <t>Матвеева Влада</t>
  </si>
  <si>
    <t>Прохорова Ольга</t>
  </si>
  <si>
    <t>1 группа</t>
  </si>
  <si>
    <t>2 группа</t>
  </si>
  <si>
    <t>3 группа                             дистанция 1/1/1км</t>
  </si>
  <si>
    <t>6 группа девушки, юноши 19-29 лет</t>
  </si>
  <si>
    <t>Новгородская область, п.Крестцы, д.Долгий Бор     27-28 июля 2018 г.</t>
  </si>
  <si>
    <t>Т воздуха 27ºС, воды 23,6ºС</t>
  </si>
  <si>
    <t>дистанция 1,5/40/10 км.</t>
  </si>
  <si>
    <t>олимпийка</t>
  </si>
  <si>
    <t>Зубарев Кирилл</t>
  </si>
  <si>
    <t>Овчинников Артем</t>
  </si>
  <si>
    <t>Григорово</t>
  </si>
  <si>
    <t>Дубченко Валерий</t>
  </si>
  <si>
    <t>Галунзовский Евгений</t>
  </si>
  <si>
    <t>Волошин Игорь</t>
  </si>
  <si>
    <t>Ежов Антон</t>
  </si>
  <si>
    <t>Анисимов Дмитрий</t>
  </si>
  <si>
    <t>Степанов Ивар</t>
  </si>
  <si>
    <t>Лебединский Валерий</t>
  </si>
  <si>
    <t>Котельников Александр</t>
  </si>
  <si>
    <t>Валдай</t>
  </si>
  <si>
    <t>Мацук Вячеслав</t>
  </si>
  <si>
    <t>Лесняк Денис</t>
  </si>
  <si>
    <t>СПб</t>
  </si>
  <si>
    <t>Андреев Виталий</t>
  </si>
  <si>
    <t>Степанов Юрий</t>
  </si>
  <si>
    <t>Михайлов Игорь</t>
  </si>
  <si>
    <t>Всеволожск</t>
  </si>
  <si>
    <t>Гончаров Игорь</t>
  </si>
  <si>
    <t>Федоров Николай</t>
  </si>
  <si>
    <t>Романов Михаил</t>
  </si>
  <si>
    <t>Липанов Александр</t>
  </si>
  <si>
    <t>Белов Александр</t>
  </si>
  <si>
    <t>Волков Николай</t>
  </si>
  <si>
    <t>Торжок</t>
  </si>
  <si>
    <t>14 группа мужчины 65+</t>
  </si>
  <si>
    <t>Мазуро Владимир</t>
  </si>
  <si>
    <t>н/д</t>
  </si>
  <si>
    <t>сошла</t>
  </si>
  <si>
    <t>Эстафета</t>
  </si>
  <si>
    <t xml:space="preserve"> Новгородская область, п.Крестцы, д.Долгий Бор     28-29 июля 2017 г.</t>
  </si>
  <si>
    <t>дистанция 0,75/20/5км.</t>
  </si>
  <si>
    <t>Матвеев Алексей</t>
  </si>
  <si>
    <t>Боровичи (Марково SkiTeam)</t>
  </si>
  <si>
    <t>Павлов Алексей</t>
  </si>
  <si>
    <t>Егоров Дмитрий</t>
  </si>
  <si>
    <t>Селезнев Николай</t>
  </si>
  <si>
    <t>Крестцы (Невка 1)</t>
  </si>
  <si>
    <t>Маклаков Игорь</t>
  </si>
  <si>
    <t>Синельникова Марина</t>
  </si>
  <si>
    <t>Буров Сергей</t>
  </si>
  <si>
    <t>Крестцы (Невка 2)</t>
  </si>
  <si>
    <t>Игнатьева Ольга</t>
  </si>
  <si>
    <t>Игнатьев Николай</t>
  </si>
  <si>
    <t xml:space="preserve">Киселев Артём </t>
  </si>
  <si>
    <t>Крестцы (Невка 3)</t>
  </si>
  <si>
    <t>Пикалёва Любовь</t>
  </si>
  <si>
    <t>Киселева Екатерина</t>
  </si>
  <si>
    <t>Ильин Александр</t>
  </si>
  <si>
    <t>Крестцы (Невка 4)</t>
  </si>
  <si>
    <t>Кувшинов Александр</t>
  </si>
  <si>
    <t>Якушева Наталья</t>
  </si>
  <si>
    <t>Кириллов Александр</t>
  </si>
  <si>
    <t>Крестцы (Невка 5)</t>
  </si>
  <si>
    <t>Сибуль Эдуард</t>
  </si>
  <si>
    <t>Булин Виталий</t>
  </si>
  <si>
    <t>Никитин Александр</t>
  </si>
  <si>
    <t>Крестцы (Невка 6)</t>
  </si>
  <si>
    <t>Павлов Дмитрий</t>
  </si>
  <si>
    <t>Осипов Кирилл</t>
  </si>
  <si>
    <t>Бородкина Таьяна</t>
  </si>
  <si>
    <t>В.Новгород УФСИН</t>
  </si>
  <si>
    <t>Горкунов Алексей</t>
  </si>
  <si>
    <t>Колпаков Алексей</t>
  </si>
  <si>
    <t>Пантелеев Я.И.</t>
  </si>
  <si>
    <t>Иванов М.Г.</t>
  </si>
  <si>
    <t>Иванова А.И.</t>
  </si>
  <si>
    <t>Попович А.В.</t>
  </si>
  <si>
    <t>Савченко Е.В.</t>
  </si>
  <si>
    <t>Уразов В.А.</t>
  </si>
  <si>
    <t xml:space="preserve">Газпром газораспределение В.Новгород </t>
  </si>
  <si>
    <t>Т воздуха 27ºС, воды23,6 ºС</t>
  </si>
  <si>
    <t>Т воздуха  24ºС.</t>
  </si>
  <si>
    <t>б/р</t>
  </si>
  <si>
    <t>1ю</t>
  </si>
  <si>
    <t>2ю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</si>
</sst>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:ss;@"/>
    <numFmt numFmtId="165" formatCode="h:mm;@"/>
  </numFmts>
  <fonts count="22" x14ac:knownFonts="1">
    <font>
      <sz val="11"/>
      <color theme="1"/>
      <name val="Calibri"/>
      <family val="2"/>
      <scheme val="minor"/>
    </font>
    <font>
      <b/>
      <sz val="18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2"/>
      <color indexed="12"/>
      <name val="Times New Roman"/>
      <family val="1"/>
      <charset val="204"/>
    </font>
    <font>
      <i/>
      <sz val="12"/>
      <color rgb="FF0000FF"/>
      <name val="Times New Roman"/>
      <family val="1"/>
      <charset val="204"/>
    </font>
    <font>
      <b/>
      <i/>
      <sz val="12"/>
      <color rgb="FF0000FF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0"/>
      <name val="Arial"/>
      <family val="2"/>
      <charset val="204"/>
    </font>
    <font>
      <i/>
      <sz val="12"/>
      <color indexed="8"/>
      <name val="Times New Roman"/>
      <family val="1"/>
      <charset val="204"/>
    </font>
    <font>
      <i/>
      <sz val="12"/>
      <color indexed="12"/>
      <name val="Times New Roman"/>
      <family val="1"/>
      <charset val="204"/>
    </font>
    <font>
      <b/>
      <sz val="12"/>
      <color indexed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b/>
      <sz val="12"/>
      <color rgb="FF002060"/>
      <name val="Times New Roman"/>
      <family val="1"/>
      <charset val="204"/>
    </font>
    <font>
      <b/>
      <sz val="11"/>
      <color rgb="FF002060"/>
      <name val="Calibri"/>
      <family val="2"/>
      <scheme val="minor"/>
    </font>
    <font>
      <sz val="10"/>
      <name val="Arial"/>
      <family val="2"/>
      <charset val="204"/>
    </font>
    <font>
      <sz val="10"/>
      <name val="Arial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CFFCC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9" fillId="0" borderId="0"/>
    <xf numFmtId="0" fontId="20" fillId="0" borderId="0"/>
  </cellStyleXfs>
  <cellXfs count="354">
    <xf numFmtId="0" fontId="0" fillId="0" borderId="0" xfId="0"/>
    <xf numFmtId="0" fontId="2" fillId="0" borderId="0" xfId="0" applyFont="1" applyFill="1"/>
    <xf numFmtId="164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left" vertical="center" shrinkToFit="1"/>
    </xf>
    <xf numFmtId="0" fontId="2" fillId="2" borderId="6" xfId="0" applyFont="1" applyFill="1" applyBorder="1" applyAlignment="1">
      <alignment horizontal="center"/>
    </xf>
    <xf numFmtId="164" fontId="2" fillId="0" borderId="6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7" fillId="0" borderId="6" xfId="0" applyNumberFormat="1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left" vertical="center" shrinkToFit="1"/>
    </xf>
    <xf numFmtId="0" fontId="7" fillId="0" borderId="6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left" vertical="center" shrinkToFit="1"/>
    </xf>
    <xf numFmtId="0" fontId="2" fillId="0" borderId="6" xfId="0" applyFont="1" applyFill="1" applyBorder="1" applyAlignment="1">
      <alignment horizontal="center"/>
    </xf>
    <xf numFmtId="164" fontId="2" fillId="0" borderId="6" xfId="0" applyNumberFormat="1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 vertical="center"/>
    </xf>
    <xf numFmtId="164" fontId="7" fillId="0" borderId="6" xfId="0" applyNumberFormat="1" applyFont="1" applyFill="1" applyBorder="1" applyAlignment="1">
      <alignment horizontal="center" vertical="center"/>
    </xf>
    <xf numFmtId="164" fontId="7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/>
    </xf>
    <xf numFmtId="0" fontId="2" fillId="0" borderId="6" xfId="0" applyFont="1" applyFill="1" applyBorder="1"/>
    <xf numFmtId="0" fontId="3" fillId="0" borderId="6" xfId="0" applyFont="1" applyBorder="1" applyAlignment="1">
      <alignment horizontal="center"/>
    </xf>
    <xf numFmtId="0" fontId="7" fillId="0" borderId="6" xfId="0" applyFont="1" applyFill="1" applyBorder="1"/>
    <xf numFmtId="164" fontId="7" fillId="0" borderId="6" xfId="0" applyNumberFormat="1" applyFont="1" applyFill="1" applyBorder="1"/>
    <xf numFmtId="0" fontId="3" fillId="0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left"/>
    </xf>
    <xf numFmtId="21" fontId="2" fillId="0" borderId="6" xfId="0" applyNumberFormat="1" applyFont="1" applyFill="1" applyBorder="1"/>
    <xf numFmtId="21" fontId="2" fillId="0" borderId="6" xfId="0" applyNumberFormat="1" applyFont="1" applyFill="1" applyBorder="1" applyAlignment="1">
      <alignment horizontal="center" vertical="center"/>
    </xf>
    <xf numFmtId="21" fontId="7" fillId="0" borderId="6" xfId="0" applyNumberFormat="1" applyFont="1" applyFill="1" applyBorder="1"/>
    <xf numFmtId="21" fontId="7" fillId="0" borderId="6" xfId="0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shrinkToFit="1"/>
    </xf>
    <xf numFmtId="21" fontId="7" fillId="0" borderId="6" xfId="0" applyNumberFormat="1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/>
    </xf>
    <xf numFmtId="0" fontId="2" fillId="0" borderId="6" xfId="0" applyFont="1" applyBorder="1"/>
    <xf numFmtId="0" fontId="2" fillId="0" borderId="0" xfId="0" applyFont="1"/>
    <xf numFmtId="0" fontId="10" fillId="0" borderId="0" xfId="0" applyFont="1" applyAlignment="1">
      <alignment horizontal="center" vertical="center"/>
    </xf>
    <xf numFmtId="0" fontId="11" fillId="0" borderId="0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shrinkToFit="1"/>
    </xf>
    <xf numFmtId="164" fontId="2" fillId="2" borderId="6" xfId="0" applyNumberFormat="1" applyFont="1" applyFill="1" applyBorder="1" applyAlignment="1">
      <alignment horizontal="center" vertical="center" shrinkToFit="1"/>
    </xf>
    <xf numFmtId="164" fontId="2" fillId="2" borderId="6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2" borderId="6" xfId="0" applyFont="1" applyFill="1" applyBorder="1"/>
    <xf numFmtId="0" fontId="2" fillId="0" borderId="12" xfId="0" applyFont="1" applyFill="1" applyBorder="1" applyAlignment="1">
      <alignment horizontal="center"/>
    </xf>
    <xf numFmtId="0" fontId="2" fillId="0" borderId="6" xfId="0" applyNumberFormat="1" applyFont="1" applyFill="1" applyBorder="1" applyAlignment="1">
      <alignment horizontal="center" vertical="center" shrinkToFit="1"/>
    </xf>
    <xf numFmtId="164" fontId="2" fillId="0" borderId="6" xfId="0" applyNumberFormat="1" applyFont="1" applyFill="1" applyBorder="1"/>
    <xf numFmtId="164" fontId="2" fillId="0" borderId="6" xfId="0" applyNumberFormat="1" applyFont="1" applyFill="1" applyBorder="1" applyAlignment="1">
      <alignment horizontal="center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shrinkToFit="1"/>
    </xf>
    <xf numFmtId="21" fontId="2" fillId="0" borderId="6" xfId="0" applyNumberFormat="1" applyFont="1" applyFill="1" applyBorder="1" applyAlignment="1">
      <alignment horizontal="center"/>
    </xf>
    <xf numFmtId="0" fontId="2" fillId="0" borderId="6" xfId="0" applyFont="1" applyBorder="1" applyAlignment="1">
      <alignment horizontal="left" vertical="center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left" vertical="center" shrinkToFit="1"/>
    </xf>
    <xf numFmtId="0" fontId="2" fillId="0" borderId="18" xfId="0" applyFont="1" applyFill="1" applyBorder="1" applyAlignment="1">
      <alignment horizontal="center"/>
    </xf>
    <xf numFmtId="164" fontId="2" fillId="0" borderId="18" xfId="0" applyNumberFormat="1" applyFont="1" applyFill="1" applyBorder="1" applyAlignment="1">
      <alignment horizontal="center" vertical="center" shrinkToFit="1"/>
    </xf>
    <xf numFmtId="21" fontId="2" fillId="0" borderId="18" xfId="0" applyNumberFormat="1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21" fontId="2" fillId="0" borderId="18" xfId="0" applyNumberFormat="1" applyFont="1" applyFill="1" applyBorder="1" applyAlignment="1">
      <alignment horizontal="center"/>
    </xf>
    <xf numFmtId="21" fontId="2" fillId="0" borderId="18" xfId="0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 shrinkToFit="1"/>
    </xf>
    <xf numFmtId="0" fontId="2" fillId="0" borderId="18" xfId="0" applyFont="1" applyBorder="1"/>
    <xf numFmtId="0" fontId="10" fillId="0" borderId="19" xfId="0" applyFont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0" fillId="0" borderId="0" xfId="0" applyFill="1"/>
    <xf numFmtId="0" fontId="2" fillId="0" borderId="5" xfId="0" applyFont="1" applyFill="1" applyBorder="1" applyAlignment="1">
      <alignment horizontal="left" vertical="center"/>
    </xf>
    <xf numFmtId="164" fontId="2" fillId="0" borderId="5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164" fontId="2" fillId="0" borderId="6" xfId="0" applyNumberFormat="1" applyFont="1" applyBorder="1"/>
    <xf numFmtId="0" fontId="2" fillId="0" borderId="1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16" xfId="0" applyFont="1" applyFill="1" applyBorder="1" applyAlignment="1">
      <alignment vertical="center"/>
    </xf>
    <xf numFmtId="0" fontId="2" fillId="0" borderId="17" xfId="0" applyFont="1" applyFill="1" applyBorder="1" applyAlignment="1">
      <alignment horizontal="center"/>
    </xf>
    <xf numFmtId="0" fontId="7" fillId="0" borderId="18" xfId="0" applyFont="1" applyFill="1" applyBorder="1"/>
    <xf numFmtId="0" fontId="7" fillId="0" borderId="18" xfId="0" applyFont="1" applyFill="1" applyBorder="1" applyAlignment="1">
      <alignment horizontal="center"/>
    </xf>
    <xf numFmtId="164" fontId="2" fillId="0" borderId="18" xfId="0" applyNumberFormat="1" applyFont="1" applyFill="1" applyBorder="1" applyAlignment="1">
      <alignment horizontal="center"/>
    </xf>
    <xf numFmtId="164" fontId="2" fillId="0" borderId="18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/>
    </xf>
    <xf numFmtId="0" fontId="3" fillId="0" borderId="6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 shrinkToFit="1"/>
    </xf>
    <xf numFmtId="49" fontId="2" fillId="0" borderId="6" xfId="0" applyNumberFormat="1" applyFont="1" applyFill="1" applyBorder="1" applyAlignment="1">
      <alignment horizontal="center" vertical="center" shrinkToFit="1"/>
    </xf>
    <xf numFmtId="0" fontId="2" fillId="0" borderId="6" xfId="0" applyNumberFormat="1" applyFont="1" applyBorder="1"/>
    <xf numFmtId="49" fontId="2" fillId="0" borderId="6" xfId="0" applyNumberFormat="1" applyFont="1" applyBorder="1" applyAlignment="1">
      <alignment horizontal="center"/>
    </xf>
    <xf numFmtId="0" fontId="7" fillId="0" borderId="6" xfId="0" applyFont="1" applyFill="1" applyBorder="1" applyAlignment="1">
      <alignment horizontal="left" vertical="center"/>
    </xf>
    <xf numFmtId="0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165" fontId="7" fillId="0" borderId="6" xfId="0" applyNumberFormat="1" applyFont="1" applyFill="1" applyBorder="1" applyAlignment="1">
      <alignment horizontal="center" vertical="center"/>
    </xf>
    <xf numFmtId="164" fontId="2" fillId="0" borderId="6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2" fillId="0" borderId="3" xfId="0" applyFont="1" applyBorder="1"/>
    <xf numFmtId="164" fontId="7" fillId="0" borderId="6" xfId="0" applyNumberFormat="1" applyFont="1" applyFill="1" applyBorder="1" applyAlignment="1">
      <alignment horizontal="center"/>
    </xf>
    <xf numFmtId="164" fontId="2" fillId="0" borderId="6" xfId="0" applyNumberFormat="1" applyFont="1" applyBorder="1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shrinkToFit="1"/>
    </xf>
    <xf numFmtId="0" fontId="3" fillId="0" borderId="16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2" fillId="0" borderId="30" xfId="0" applyFont="1" applyFill="1" applyBorder="1" applyAlignment="1">
      <alignment horizontal="center" vertical="center" shrinkToFit="1"/>
    </xf>
    <xf numFmtId="0" fontId="2" fillId="0" borderId="31" xfId="0" applyFont="1" applyFill="1" applyBorder="1" applyAlignment="1">
      <alignment horizontal="center" vertical="center" shrinkToFit="1"/>
    </xf>
    <xf numFmtId="0" fontId="3" fillId="0" borderId="19" xfId="0" applyFont="1" applyFill="1" applyBorder="1" applyAlignment="1">
      <alignment horizontal="center" vertical="center"/>
    </xf>
    <xf numFmtId="0" fontId="3" fillId="0" borderId="0" xfId="0" applyNumberFormat="1" applyFont="1"/>
    <xf numFmtId="0" fontId="3" fillId="0" borderId="6" xfId="0" applyNumberFormat="1" applyFont="1" applyFill="1" applyBorder="1" applyAlignment="1">
      <alignment horizontal="center" vertical="center" shrinkToFit="1"/>
    </xf>
    <xf numFmtId="0" fontId="3" fillId="0" borderId="6" xfId="0" applyNumberFormat="1" applyFont="1" applyBorder="1" applyAlignment="1">
      <alignment horizontal="center"/>
    </xf>
    <xf numFmtId="0" fontId="8" fillId="0" borderId="6" xfId="0" applyNumberFormat="1" applyFont="1" applyFill="1" applyBorder="1" applyAlignment="1">
      <alignment horizontal="center" vertical="center"/>
    </xf>
    <xf numFmtId="0" fontId="14" fillId="0" borderId="0" xfId="0" applyFont="1"/>
    <xf numFmtId="0" fontId="14" fillId="0" borderId="0" xfId="0" applyFont="1" applyBorder="1"/>
    <xf numFmtId="0" fontId="15" fillId="0" borderId="15" xfId="0" applyFont="1" applyBorder="1" applyAlignment="1">
      <alignment horizontal="center" vertical="center"/>
    </xf>
    <xf numFmtId="0" fontId="15" fillId="0" borderId="0" xfId="0" applyFont="1"/>
    <xf numFmtId="0" fontId="15" fillId="3" borderId="0" xfId="0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164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/>
    </xf>
    <xf numFmtId="0" fontId="4" fillId="4" borderId="15" xfId="0" applyFont="1" applyFill="1" applyBorder="1" applyAlignment="1">
      <alignment horizontal="center"/>
    </xf>
    <xf numFmtId="164" fontId="3" fillId="0" borderId="6" xfId="0" applyNumberFormat="1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21" fontId="2" fillId="0" borderId="6" xfId="0" applyNumberFormat="1" applyFont="1" applyFill="1" applyBorder="1" applyAlignment="1">
      <alignment horizontal="center" vertical="center" shrinkToFit="1"/>
    </xf>
    <xf numFmtId="0" fontId="7" fillId="0" borderId="6" xfId="0" applyFont="1" applyBorder="1"/>
    <xf numFmtId="0" fontId="7" fillId="0" borderId="6" xfId="0" applyFont="1" applyBorder="1" applyAlignment="1">
      <alignment horizontal="center"/>
    </xf>
    <xf numFmtId="164" fontId="7" fillId="0" borderId="6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164" fontId="2" fillId="3" borderId="6" xfId="0" applyNumberFormat="1" applyFont="1" applyFill="1" applyBorder="1" applyAlignment="1">
      <alignment horizontal="center" vertical="center" shrinkToFit="1"/>
    </xf>
    <xf numFmtId="0" fontId="4" fillId="4" borderId="5" xfId="0" applyFont="1" applyFill="1" applyBorder="1" applyAlignment="1">
      <alignment horizontal="center"/>
    </xf>
    <xf numFmtId="0" fontId="4" fillId="4" borderId="13" xfId="0" applyFont="1" applyFill="1" applyBorder="1" applyAlignment="1">
      <alignment horizontal="center"/>
    </xf>
    <xf numFmtId="0" fontId="17" fillId="0" borderId="6" xfId="0" applyFont="1" applyFill="1" applyBorder="1" applyAlignment="1">
      <alignment horizontal="center" vertical="center" shrinkToFit="1"/>
    </xf>
    <xf numFmtId="0" fontId="17" fillId="0" borderId="18" xfId="0" applyFont="1" applyFill="1" applyBorder="1" applyAlignment="1">
      <alignment horizontal="center" vertical="center" shrinkToFit="1"/>
    </xf>
    <xf numFmtId="0" fontId="17" fillId="0" borderId="0" xfId="0" applyFont="1"/>
    <xf numFmtId="0" fontId="17" fillId="2" borderId="6" xfId="0" applyFont="1" applyFill="1" applyBorder="1" applyAlignment="1">
      <alignment horizontal="center" vertical="center" shrinkToFit="1"/>
    </xf>
    <xf numFmtId="0" fontId="17" fillId="0" borderId="6" xfId="0" applyFont="1" applyFill="1" applyBorder="1" applyAlignment="1">
      <alignment horizontal="center" vertical="center" wrapText="1"/>
    </xf>
    <xf numFmtId="0" fontId="17" fillId="0" borderId="5" xfId="0" applyNumberFormat="1" applyFont="1" applyFill="1" applyBorder="1" applyAlignment="1">
      <alignment horizontal="center" vertical="center" wrapText="1"/>
    </xf>
    <xf numFmtId="0" fontId="17" fillId="0" borderId="23" xfId="0" applyNumberFormat="1" applyFont="1" applyFill="1" applyBorder="1" applyAlignment="1">
      <alignment horizontal="center" vertical="center" wrapText="1"/>
    </xf>
    <xf numFmtId="0" fontId="18" fillId="0" borderId="0" xfId="0" applyFont="1"/>
    <xf numFmtId="0" fontId="2" fillId="0" borderId="30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/>
    </xf>
    <xf numFmtId="164" fontId="16" fillId="0" borderId="18" xfId="0" applyNumberFormat="1" applyFont="1" applyFill="1" applyBorder="1" applyAlignment="1">
      <alignment horizontal="center" vertical="center"/>
    </xf>
    <xf numFmtId="0" fontId="2" fillId="0" borderId="37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left" vertical="center" shrinkToFit="1"/>
    </xf>
    <xf numFmtId="0" fontId="2" fillId="0" borderId="9" xfId="0" applyFont="1" applyFill="1" applyBorder="1" applyAlignment="1">
      <alignment horizontal="center" vertical="center" shrinkToFit="1"/>
    </xf>
    <xf numFmtId="164" fontId="2" fillId="0" borderId="9" xfId="0" applyNumberFormat="1" applyFont="1" applyFill="1" applyBorder="1" applyAlignment="1">
      <alignment horizontal="center" vertical="center" shrinkToFit="1"/>
    </xf>
    <xf numFmtId="164" fontId="2" fillId="0" borderId="9" xfId="0" applyNumberFormat="1" applyFont="1" applyFill="1" applyBorder="1" applyAlignment="1">
      <alignment horizontal="center"/>
    </xf>
    <xf numFmtId="164" fontId="2" fillId="0" borderId="9" xfId="0" applyNumberFormat="1" applyFont="1" applyFill="1" applyBorder="1" applyAlignment="1">
      <alignment horizontal="center" vertical="center"/>
    </xf>
    <xf numFmtId="0" fontId="17" fillId="0" borderId="20" xfId="0" applyNumberFormat="1" applyFont="1" applyFill="1" applyBorder="1" applyAlignment="1">
      <alignment horizontal="center" vertical="center" wrapText="1"/>
    </xf>
    <xf numFmtId="0" fontId="17" fillId="0" borderId="16" xfId="0" applyNumberFormat="1" applyFont="1" applyFill="1" applyBorder="1" applyAlignment="1">
      <alignment horizontal="center" vertical="center" wrapText="1"/>
    </xf>
    <xf numFmtId="0" fontId="17" fillId="0" borderId="19" xfId="0" applyNumberFormat="1" applyFont="1" applyFill="1" applyBorder="1" applyAlignment="1">
      <alignment horizontal="center" vertical="center" wrapText="1"/>
    </xf>
    <xf numFmtId="164" fontId="16" fillId="0" borderId="6" xfId="0" applyNumberFormat="1" applyFont="1" applyFill="1" applyBorder="1" applyAlignment="1">
      <alignment horizontal="center"/>
    </xf>
    <xf numFmtId="21" fontId="7" fillId="0" borderId="6" xfId="0" applyNumberFormat="1" applyFont="1" applyBorder="1" applyAlignment="1">
      <alignment horizontal="center" vertical="center"/>
    </xf>
    <xf numFmtId="21" fontId="7" fillId="0" borderId="18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4" fontId="2" fillId="0" borderId="18" xfId="0" applyNumberFormat="1" applyFont="1" applyBorder="1" applyAlignment="1">
      <alignment horizontal="center" vertical="center"/>
    </xf>
    <xf numFmtId="164" fontId="16" fillId="0" borderId="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 shrinkToFit="1"/>
    </xf>
    <xf numFmtId="0" fontId="2" fillId="0" borderId="18" xfId="0" applyNumberFormat="1" applyFont="1" applyFill="1" applyBorder="1" applyAlignment="1">
      <alignment horizontal="center" vertical="center" shrinkToFit="1"/>
    </xf>
    <xf numFmtId="0" fontId="16" fillId="0" borderId="6" xfId="0" applyFont="1" applyFill="1" applyBorder="1" applyAlignment="1">
      <alignment horizontal="center" vertical="center" shrinkToFit="1"/>
    </xf>
    <xf numFmtId="0" fontId="17" fillId="0" borderId="5" xfId="0" applyFont="1" applyFill="1" applyBorder="1" applyAlignment="1">
      <alignment horizontal="center"/>
    </xf>
    <xf numFmtId="0" fontId="19" fillId="0" borderId="0" xfId="1"/>
    <xf numFmtId="0" fontId="2" fillId="0" borderId="6" xfId="1" applyFont="1" applyFill="1" applyBorder="1" applyAlignment="1">
      <alignment horizontal="left" vertical="center" shrinkToFit="1"/>
    </xf>
    <xf numFmtId="0" fontId="2" fillId="0" borderId="0" xfId="1" applyFont="1" applyFill="1"/>
    <xf numFmtId="0" fontId="3" fillId="0" borderId="6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left" vertical="center"/>
    </xf>
    <xf numFmtId="164" fontId="2" fillId="0" borderId="0" xfId="1" applyNumberFormat="1" applyFont="1" applyFill="1"/>
    <xf numFmtId="164" fontId="3" fillId="0" borderId="6" xfId="1" applyNumberFormat="1" applyFont="1" applyFill="1" applyBorder="1" applyAlignment="1">
      <alignment horizontal="center" vertical="center"/>
    </xf>
    <xf numFmtId="0" fontId="2" fillId="0" borderId="0" xfId="1" applyNumberFormat="1" applyFont="1" applyFill="1"/>
    <xf numFmtId="0" fontId="3" fillId="0" borderId="6" xfId="1" applyNumberFormat="1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left" vertical="center" shrinkToFit="1"/>
    </xf>
    <xf numFmtId="0" fontId="2" fillId="0" borderId="6" xfId="2" applyFont="1" applyFill="1" applyBorder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 shrinkToFit="1"/>
    </xf>
    <xf numFmtId="0" fontId="6" fillId="6" borderId="7" xfId="0" applyFont="1" applyFill="1" applyBorder="1" applyAlignment="1">
      <alignment horizontal="center" vertical="center" shrinkToFit="1"/>
    </xf>
    <xf numFmtId="0" fontId="6" fillId="6" borderId="4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Fill="1" applyAlignment="1"/>
    <xf numFmtId="0" fontId="2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right"/>
    </xf>
    <xf numFmtId="0" fontId="5" fillId="0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4" fillId="4" borderId="27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0" fillId="0" borderId="0" xfId="0" applyAlignment="1"/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4" borderId="20" xfId="0" applyFont="1" applyFill="1" applyBorder="1" applyAlignment="1">
      <alignment horizontal="center"/>
    </xf>
    <xf numFmtId="0" fontId="4" fillId="4" borderId="34" xfId="0" applyFont="1" applyFill="1" applyBorder="1" applyAlignment="1">
      <alignment horizontal="center"/>
    </xf>
    <xf numFmtId="0" fontId="4" fillId="4" borderId="35" xfId="0" applyFont="1" applyFill="1" applyBorder="1" applyAlignment="1">
      <alignment horizontal="center"/>
    </xf>
    <xf numFmtId="0" fontId="4" fillId="4" borderId="36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164" fontId="3" fillId="0" borderId="10" xfId="0" applyNumberFormat="1" applyFont="1" applyFill="1" applyBorder="1" applyAlignment="1">
      <alignment horizontal="center" vertical="center" wrapText="1"/>
    </xf>
    <xf numFmtId="164" fontId="3" fillId="0" borderId="9" xfId="0" applyNumberFormat="1" applyFont="1" applyFill="1" applyBorder="1" applyAlignment="1">
      <alignment horizontal="center" vertical="center"/>
    </xf>
    <xf numFmtId="164" fontId="3" fillId="0" borderId="6" xfId="0" applyNumberFormat="1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/>
    </xf>
    <xf numFmtId="0" fontId="14" fillId="0" borderId="0" xfId="0" applyFont="1" applyBorder="1" applyAlignment="1"/>
    <xf numFmtId="0" fontId="2" fillId="0" borderId="24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 shrinkToFit="1"/>
    </xf>
    <xf numFmtId="0" fontId="3" fillId="5" borderId="7" xfId="0" applyFont="1" applyFill="1" applyBorder="1" applyAlignment="1">
      <alignment horizontal="center" vertical="center" shrinkToFit="1"/>
    </xf>
    <xf numFmtId="0" fontId="3" fillId="5" borderId="27" xfId="0" applyFont="1" applyFill="1" applyBorder="1" applyAlignment="1">
      <alignment horizontal="center" vertical="center" shrinkToFit="1"/>
    </xf>
    <xf numFmtId="0" fontId="4" fillId="0" borderId="22" xfId="0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0" fontId="4" fillId="0" borderId="15" xfId="0" applyFont="1" applyBorder="1" applyAlignment="1">
      <alignment horizontal="right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164" fontId="3" fillId="0" borderId="10" xfId="0" applyNumberFormat="1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5" borderId="29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28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2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 shrinkToFit="1"/>
    </xf>
    <xf numFmtId="0" fontId="9" fillId="0" borderId="2" xfId="1" applyNumberFormat="1" applyFont="1" applyFill="1" applyBorder="1" applyAlignment="1">
      <alignment horizontal="center" vertical="center"/>
    </xf>
    <xf numFmtId="0" fontId="9" fillId="0" borderId="33" xfId="1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center" vertical="center"/>
    </xf>
    <xf numFmtId="164" fontId="2" fillId="0" borderId="2" xfId="1" applyNumberFormat="1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33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164" fontId="2" fillId="0" borderId="33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/>
    </xf>
    <xf numFmtId="0" fontId="2" fillId="0" borderId="33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 wrapText="1"/>
    </xf>
    <xf numFmtId="0" fontId="2" fillId="0" borderId="33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 wrapText="1"/>
    </xf>
    <xf numFmtId="164" fontId="2" fillId="0" borderId="2" xfId="2" applyNumberFormat="1" applyFont="1" applyFill="1" applyBorder="1" applyAlignment="1">
      <alignment horizontal="center" vertical="center"/>
    </xf>
    <xf numFmtId="164" fontId="2" fillId="0" borderId="33" xfId="2" applyNumberFormat="1" applyFont="1" applyFill="1" applyBorder="1" applyAlignment="1">
      <alignment horizontal="center" vertical="center"/>
    </xf>
    <xf numFmtId="164" fontId="2" fillId="0" borderId="5" xfId="2" applyNumberFormat="1" applyFont="1" applyFill="1" applyBorder="1" applyAlignment="1">
      <alignment horizontal="center" vertical="center"/>
    </xf>
    <xf numFmtId="0" fontId="9" fillId="0" borderId="2" xfId="2" applyNumberFormat="1" applyFont="1" applyFill="1" applyBorder="1" applyAlignment="1">
      <alignment horizontal="center" vertical="center" wrapText="1"/>
    </xf>
    <xf numFmtId="0" fontId="9" fillId="0" borderId="33" xfId="2" applyNumberFormat="1" applyFont="1" applyFill="1" applyBorder="1" applyAlignment="1">
      <alignment horizontal="center" vertical="center" wrapText="1"/>
    </xf>
    <xf numFmtId="0" fontId="9" fillId="0" borderId="5" xfId="2" applyNumberFormat="1" applyFont="1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3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33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 shrinkToFit="1"/>
    </xf>
    <xf numFmtId="0" fontId="2" fillId="0" borderId="33" xfId="1" applyFont="1" applyFill="1" applyBorder="1" applyAlignment="1">
      <alignment horizontal="center" vertical="center" wrapText="1" shrinkToFit="1"/>
    </xf>
    <xf numFmtId="0" fontId="2" fillId="0" borderId="5" xfId="1" applyFont="1" applyFill="1" applyBorder="1" applyAlignment="1">
      <alignment horizontal="center" vertical="center" wrapText="1" shrinkToFit="1"/>
    </xf>
    <xf numFmtId="0" fontId="2" fillId="0" borderId="2" xfId="1" applyFont="1" applyFill="1" applyBorder="1" applyAlignment="1">
      <alignment horizontal="center" vertical="center" shrinkToFit="1"/>
    </xf>
    <xf numFmtId="0" fontId="2" fillId="0" borderId="33" xfId="1" applyFont="1" applyFill="1" applyBorder="1" applyAlignment="1">
      <alignment horizontal="center" vertical="center" shrinkToFit="1"/>
    </xf>
    <xf numFmtId="0" fontId="2" fillId="0" borderId="5" xfId="1" applyFont="1" applyFill="1" applyBorder="1" applyAlignment="1">
      <alignment horizontal="center" vertical="center" shrinkToFit="1"/>
    </xf>
    <xf numFmtId="0" fontId="9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0" borderId="0" xfId="1" applyFont="1" applyFill="1" applyAlignment="1"/>
    <xf numFmtId="0" fontId="19" fillId="0" borderId="0" xfId="1" applyAlignment="1"/>
    <xf numFmtId="0" fontId="4" fillId="0" borderId="1" xfId="1" applyFont="1" applyFill="1" applyBorder="1" applyAlignment="1">
      <alignment horizontal="right"/>
    </xf>
    <xf numFmtId="0" fontId="2" fillId="0" borderId="6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5" xfId="1" applyNumberFormat="1" applyFont="1" applyFill="1" applyBorder="1" applyAlignment="1">
      <alignment horizontal="center" vertical="center" wrapText="1"/>
    </xf>
    <xf numFmtId="0" fontId="9" fillId="0" borderId="2" xfId="1" applyNumberFormat="1" applyFont="1" applyFill="1" applyBorder="1" applyAlignment="1">
      <alignment horizontal="center" vertical="center" wrapText="1"/>
    </xf>
    <xf numFmtId="0" fontId="9" fillId="0" borderId="33" xfId="1" applyNumberFormat="1" applyFont="1" applyFill="1" applyBorder="1" applyAlignment="1">
      <alignment horizontal="center" vertical="center" wrapText="1"/>
    </xf>
    <xf numFmtId="0" fontId="9" fillId="0" borderId="5" xfId="1" applyNumberFormat="1" applyFont="1" applyFill="1" applyBorder="1" applyAlignment="1">
      <alignment horizontal="center" vertical="center" wrapText="1"/>
    </xf>
    <xf numFmtId="0" fontId="9" fillId="0" borderId="2" xfId="1" applyNumberFormat="1" applyFont="1" applyFill="1" applyBorder="1" applyAlignment="1">
      <alignment horizontal="center" vertical="center" shrinkToFit="1"/>
    </xf>
    <xf numFmtId="0" fontId="9" fillId="0" borderId="33" xfId="1" applyNumberFormat="1" applyFont="1" applyFill="1" applyBorder="1" applyAlignment="1">
      <alignment horizontal="center" vertical="center" shrinkToFit="1"/>
    </xf>
    <xf numFmtId="0" fontId="9" fillId="0" borderId="5" xfId="1" applyNumberFormat="1" applyFont="1" applyFill="1" applyBorder="1" applyAlignment="1">
      <alignment horizontal="center" vertical="center" shrinkToFit="1"/>
    </xf>
    <xf numFmtId="164" fontId="2" fillId="0" borderId="2" xfId="1" applyNumberFormat="1" applyFont="1" applyFill="1" applyBorder="1" applyAlignment="1">
      <alignment horizontal="center" vertical="center" shrinkToFit="1"/>
    </xf>
    <xf numFmtId="164" fontId="2" fillId="0" borderId="33" xfId="1" applyNumberFormat="1" applyFont="1" applyFill="1" applyBorder="1" applyAlignment="1">
      <alignment horizontal="center" vertical="center" shrinkToFit="1"/>
    </xf>
    <xf numFmtId="164" fontId="2" fillId="0" borderId="5" xfId="1" applyNumberFormat="1" applyFont="1" applyFill="1" applyBorder="1" applyAlignment="1">
      <alignment horizontal="center" vertical="center" shrinkToFit="1"/>
    </xf>
    <xf numFmtId="164" fontId="3" fillId="0" borderId="6" xfId="1" applyNumberFormat="1" applyFont="1" applyFill="1" applyBorder="1" applyAlignment="1">
      <alignment horizontal="center" vertical="center"/>
    </xf>
    <xf numFmtId="0" fontId="3" fillId="0" borderId="2" xfId="1" applyNumberFormat="1" applyFont="1" applyFill="1" applyBorder="1" applyAlignment="1">
      <alignment horizontal="center" vertical="center" wrapText="1"/>
    </xf>
    <xf numFmtId="0" fontId="3" fillId="0" borderId="5" xfId="1" applyNumberFormat="1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Medium9"/>
  <colors>
    <mruColors>
      <color rgb="FFCCFFCC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8"/>
  <sheetViews>
    <sheetView topLeftCell="A40" workbookViewId="0">
      <selection activeCell="F74" sqref="F74"/>
    </sheetView>
  </sheetViews>
  <sheetFormatPr defaultRowHeight="15" x14ac:dyDescent="0.25"/>
  <cols>
    <col min="1" max="1" width="5.42578125" customWidth="1"/>
    <col min="2" max="2" width="28" customWidth="1"/>
    <col min="3" max="3" width="15.42578125" customWidth="1"/>
    <col min="5" max="5" width="7.42578125" customWidth="1"/>
    <col min="7" max="7" width="7.42578125" customWidth="1"/>
    <col min="10" max="10" width="7.42578125" customWidth="1"/>
    <col min="12" max="12" width="7.5703125" customWidth="1"/>
    <col min="13" max="13" width="8" customWidth="1"/>
    <col min="14" max="14" width="6.28515625" customWidth="1"/>
  </cols>
  <sheetData>
    <row r="1" spans="1:14" ht="41.25" customHeight="1" x14ac:dyDescent="0.25">
      <c r="A1" s="221" t="s">
        <v>0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</row>
    <row r="2" spans="1:14" ht="15.75" x14ac:dyDescent="0.25">
      <c r="A2" s="1"/>
      <c r="B2" s="222" t="s">
        <v>1</v>
      </c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2"/>
    </row>
    <row r="3" spans="1:14" ht="15.75" x14ac:dyDescent="0.25">
      <c r="A3" s="223" t="s">
        <v>2</v>
      </c>
      <c r="B3" s="223"/>
      <c r="C3" s="223"/>
      <c r="D3" s="223"/>
      <c r="E3" s="223"/>
      <c r="F3" s="224" t="s">
        <v>3</v>
      </c>
      <c r="G3" s="224"/>
      <c r="H3" s="224"/>
      <c r="I3" s="224"/>
      <c r="J3" s="224"/>
      <c r="K3" s="224"/>
      <c r="L3" s="224"/>
      <c r="M3" s="225" t="s">
        <v>4</v>
      </c>
      <c r="N3" s="225"/>
    </row>
    <row r="4" spans="1:14" ht="15.75" customHeight="1" x14ac:dyDescent="0.25">
      <c r="A4" s="228" t="s">
        <v>5</v>
      </c>
      <c r="B4" s="228" t="s">
        <v>6</v>
      </c>
      <c r="C4" s="228" t="s">
        <v>7</v>
      </c>
      <c r="D4" s="230" t="s">
        <v>8</v>
      </c>
      <c r="E4" s="231"/>
      <c r="F4" s="230" t="s">
        <v>9</v>
      </c>
      <c r="G4" s="231"/>
      <c r="H4" s="232" t="s">
        <v>10</v>
      </c>
      <c r="I4" s="230" t="s">
        <v>11</v>
      </c>
      <c r="J4" s="231"/>
      <c r="K4" s="234" t="s">
        <v>12</v>
      </c>
      <c r="L4" s="236" t="s">
        <v>13</v>
      </c>
      <c r="M4" s="236" t="s">
        <v>14</v>
      </c>
      <c r="N4" s="226" t="s">
        <v>15</v>
      </c>
    </row>
    <row r="5" spans="1:14" ht="15.75" x14ac:dyDescent="0.25">
      <c r="A5" s="229"/>
      <c r="B5" s="229"/>
      <c r="C5" s="229"/>
      <c r="D5" s="2" t="s">
        <v>16</v>
      </c>
      <c r="E5" s="3" t="s">
        <v>13</v>
      </c>
      <c r="F5" s="3" t="s">
        <v>16</v>
      </c>
      <c r="G5" s="3" t="s">
        <v>13</v>
      </c>
      <c r="H5" s="233"/>
      <c r="I5" s="3" t="s">
        <v>16</v>
      </c>
      <c r="J5" s="3" t="s">
        <v>13</v>
      </c>
      <c r="K5" s="235"/>
      <c r="L5" s="237"/>
      <c r="M5" s="237"/>
      <c r="N5" s="227"/>
    </row>
    <row r="6" spans="1:14" ht="15.75" x14ac:dyDescent="0.25">
      <c r="A6" s="215" t="s">
        <v>17</v>
      </c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7"/>
    </row>
    <row r="7" spans="1:14" ht="15.75" x14ac:dyDescent="0.25">
      <c r="A7" s="4">
        <v>102</v>
      </c>
      <c r="B7" s="5" t="s">
        <v>18</v>
      </c>
      <c r="C7" s="6" t="s">
        <v>19</v>
      </c>
      <c r="D7" s="7">
        <v>9.7685185185185184E-3</v>
      </c>
      <c r="E7" s="8">
        <v>1</v>
      </c>
      <c r="F7" s="7">
        <f>H7-D7</f>
        <v>2.7048611111111114E-2</v>
      </c>
      <c r="G7" s="8">
        <v>2</v>
      </c>
      <c r="H7" s="9">
        <v>3.681712962962963E-2</v>
      </c>
      <c r="I7" s="7">
        <f>K7-H7</f>
        <v>1.6932870370370369E-2</v>
      </c>
      <c r="J7" s="8">
        <v>1</v>
      </c>
      <c r="K7" s="7">
        <v>5.3749999999999999E-2</v>
      </c>
      <c r="L7" s="10">
        <v>1</v>
      </c>
      <c r="M7" s="10">
        <v>2</v>
      </c>
      <c r="N7" s="11"/>
    </row>
    <row r="8" spans="1:14" ht="15.75" x14ac:dyDescent="0.25">
      <c r="A8" s="12">
        <v>107</v>
      </c>
      <c r="B8" s="13" t="s">
        <v>20</v>
      </c>
      <c r="C8" s="14" t="s">
        <v>19</v>
      </c>
      <c r="D8" s="7">
        <v>1.2395833333333335E-2</v>
      </c>
      <c r="E8" s="12">
        <v>2</v>
      </c>
      <c r="F8" s="7">
        <f>H8-D8</f>
        <v>2.6041666666666664E-2</v>
      </c>
      <c r="G8" s="12">
        <v>1</v>
      </c>
      <c r="H8" s="9">
        <v>3.8437499999999999E-2</v>
      </c>
      <c r="I8" s="7">
        <f>K8-H8</f>
        <v>1.8726851851851849E-2</v>
      </c>
      <c r="J8" s="12">
        <v>2</v>
      </c>
      <c r="K8" s="9">
        <v>5.7164351851851848E-2</v>
      </c>
      <c r="L8" s="15">
        <v>2</v>
      </c>
      <c r="M8" s="15">
        <v>3</v>
      </c>
      <c r="N8" s="16">
        <v>100</v>
      </c>
    </row>
    <row r="9" spans="1:14" ht="15.75" x14ac:dyDescent="0.25">
      <c r="A9" s="218" t="s">
        <v>17</v>
      </c>
      <c r="B9" s="219"/>
      <c r="C9" s="219"/>
      <c r="D9" s="219"/>
      <c r="E9" s="219"/>
      <c r="F9" s="219"/>
      <c r="G9" s="219"/>
      <c r="H9" s="219"/>
      <c r="I9" s="219"/>
      <c r="J9" s="219"/>
      <c r="K9" s="219"/>
      <c r="L9" s="219"/>
      <c r="M9" s="219"/>
      <c r="N9" s="220"/>
    </row>
    <row r="10" spans="1:14" ht="15.75" x14ac:dyDescent="0.25">
      <c r="A10" s="17">
        <v>87</v>
      </c>
      <c r="B10" s="18" t="s">
        <v>21</v>
      </c>
      <c r="C10" s="19" t="s">
        <v>22</v>
      </c>
      <c r="D10" s="7">
        <v>7.6736111111111111E-3</v>
      </c>
      <c r="E10" s="17">
        <v>3</v>
      </c>
      <c r="F10" s="7">
        <f>H10-D10</f>
        <v>2.4861111111111112E-2</v>
      </c>
      <c r="G10" s="17">
        <v>1</v>
      </c>
      <c r="H10" s="9">
        <v>3.2534722222222222E-2</v>
      </c>
      <c r="I10" s="7">
        <f>K10-H10</f>
        <v>1.4224537037037036E-2</v>
      </c>
      <c r="J10" s="17">
        <v>1</v>
      </c>
      <c r="K10" s="20">
        <v>4.6759259259259257E-2</v>
      </c>
      <c r="L10" s="21">
        <v>1</v>
      </c>
      <c r="M10" s="21">
        <v>2</v>
      </c>
      <c r="N10" s="22"/>
    </row>
    <row r="11" spans="1:14" ht="15.75" x14ac:dyDescent="0.25">
      <c r="A11" s="17">
        <v>112</v>
      </c>
      <c r="B11" s="18" t="s">
        <v>23</v>
      </c>
      <c r="C11" s="19" t="s">
        <v>24</v>
      </c>
      <c r="D11" s="7">
        <v>8.7384259259259255E-3</v>
      </c>
      <c r="E11" s="17">
        <v>4</v>
      </c>
      <c r="F11" s="7">
        <f t="shared" ref="F11:F13" si="0">H11-D11</f>
        <v>2.6539351851851849E-2</v>
      </c>
      <c r="G11" s="17">
        <v>3</v>
      </c>
      <c r="H11" s="9">
        <v>3.5277777777777776E-2</v>
      </c>
      <c r="I11" s="7">
        <f t="shared" ref="I11:I13" si="1">K11-H11</f>
        <v>1.528935185185186E-2</v>
      </c>
      <c r="J11" s="17">
        <v>2</v>
      </c>
      <c r="K11" s="20">
        <v>5.0567129629629635E-2</v>
      </c>
      <c r="L11" s="21">
        <v>2</v>
      </c>
      <c r="M11" s="21">
        <v>3</v>
      </c>
      <c r="N11" s="22"/>
    </row>
    <row r="12" spans="1:14" ht="15.75" x14ac:dyDescent="0.25">
      <c r="A12" s="12">
        <v>92</v>
      </c>
      <c r="B12" s="13" t="s">
        <v>25</v>
      </c>
      <c r="C12" s="14" t="s">
        <v>22</v>
      </c>
      <c r="D12" s="7">
        <v>7.0601851851851841E-3</v>
      </c>
      <c r="E12" s="12">
        <v>1</v>
      </c>
      <c r="F12" s="7">
        <f>H12-D12</f>
        <v>2.5983796296296303E-2</v>
      </c>
      <c r="G12" s="12">
        <v>2</v>
      </c>
      <c r="H12" s="9">
        <v>3.3043981481481487E-2</v>
      </c>
      <c r="I12" s="7">
        <f t="shared" si="1"/>
        <v>1.7731481481481473E-2</v>
      </c>
      <c r="J12" s="12">
        <v>4</v>
      </c>
      <c r="K12" s="9">
        <v>5.077546296296296E-2</v>
      </c>
      <c r="L12" s="15">
        <v>3</v>
      </c>
      <c r="M12" s="15">
        <v>3</v>
      </c>
      <c r="N12" s="16"/>
    </row>
    <row r="13" spans="1:14" ht="15.75" x14ac:dyDescent="0.25">
      <c r="A13" s="17">
        <v>74</v>
      </c>
      <c r="B13" s="18" t="s">
        <v>26</v>
      </c>
      <c r="C13" s="17" t="s">
        <v>27</v>
      </c>
      <c r="D13" s="7">
        <v>7.106481481481481E-3</v>
      </c>
      <c r="E13" s="17">
        <v>2</v>
      </c>
      <c r="F13" s="7">
        <f t="shared" si="0"/>
        <v>2.8715277777777781E-2</v>
      </c>
      <c r="G13" s="17">
        <v>4</v>
      </c>
      <c r="H13" s="9">
        <v>3.5821759259259262E-2</v>
      </c>
      <c r="I13" s="7">
        <f t="shared" si="1"/>
        <v>1.7037037037037038E-2</v>
      </c>
      <c r="J13" s="17">
        <v>3</v>
      </c>
      <c r="K13" s="20">
        <v>5.28587962962963E-2</v>
      </c>
      <c r="L13" s="21">
        <v>4</v>
      </c>
      <c r="M13" s="21">
        <v>3</v>
      </c>
      <c r="N13" s="22"/>
    </row>
    <row r="14" spans="1:14" ht="15.75" x14ac:dyDescent="0.25">
      <c r="A14" s="215" t="s">
        <v>28</v>
      </c>
      <c r="B14" s="216"/>
      <c r="C14" s="216"/>
      <c r="D14" s="216"/>
      <c r="E14" s="216"/>
      <c r="F14" s="216"/>
      <c r="G14" s="216"/>
      <c r="H14" s="216"/>
      <c r="I14" s="216"/>
      <c r="J14" s="216"/>
      <c r="K14" s="216"/>
      <c r="L14" s="216"/>
      <c r="M14" s="216"/>
      <c r="N14" s="217"/>
    </row>
    <row r="15" spans="1:14" ht="15.75" x14ac:dyDescent="0.25">
      <c r="A15" s="23">
        <v>91</v>
      </c>
      <c r="B15" s="13" t="s">
        <v>29</v>
      </c>
      <c r="C15" s="14" t="s">
        <v>30</v>
      </c>
      <c r="D15" s="7">
        <v>1.0532407407407407E-2</v>
      </c>
      <c r="E15" s="23">
        <v>2</v>
      </c>
      <c r="F15" s="24">
        <f>H15-D15</f>
        <v>2.8182870370370372E-2</v>
      </c>
      <c r="G15" s="23">
        <v>1</v>
      </c>
      <c r="H15" s="25">
        <v>3.8715277777777779E-2</v>
      </c>
      <c r="I15" s="24">
        <f>K15-H15</f>
        <v>1.7581018518518517E-2</v>
      </c>
      <c r="J15" s="26">
        <v>2</v>
      </c>
      <c r="K15" s="24">
        <v>5.6296296296296296E-2</v>
      </c>
      <c r="L15" s="27">
        <v>1</v>
      </c>
      <c r="M15" s="27">
        <v>3</v>
      </c>
      <c r="N15" s="28">
        <v>100</v>
      </c>
    </row>
    <row r="16" spans="1:14" ht="15.75" x14ac:dyDescent="0.25">
      <c r="A16" s="8">
        <v>118</v>
      </c>
      <c r="B16" s="29" t="s">
        <v>31</v>
      </c>
      <c r="C16" s="8" t="s">
        <v>30</v>
      </c>
      <c r="D16" s="7">
        <v>9.4560185185185181E-3</v>
      </c>
      <c r="E16" s="8">
        <v>1</v>
      </c>
      <c r="F16" s="24">
        <f>H16-D16</f>
        <v>3.425925925925926E-2</v>
      </c>
      <c r="G16" s="8">
        <v>2</v>
      </c>
      <c r="H16" s="20">
        <v>4.3715277777777777E-2</v>
      </c>
      <c r="I16" s="24">
        <f t="shared" ref="I16:I21" si="2">K16-H16</f>
        <v>1.6689814814814824E-2</v>
      </c>
      <c r="J16" s="3">
        <v>1</v>
      </c>
      <c r="K16" s="7">
        <v>6.04050925925926E-2</v>
      </c>
      <c r="L16" s="10">
        <v>2</v>
      </c>
      <c r="M16" s="10">
        <v>3</v>
      </c>
      <c r="N16" s="11">
        <v>92</v>
      </c>
    </row>
    <row r="17" spans="1:14" ht="15.75" x14ac:dyDescent="0.25">
      <c r="A17" s="215" t="s">
        <v>32</v>
      </c>
      <c r="B17" s="216"/>
      <c r="C17" s="216"/>
      <c r="D17" s="216"/>
      <c r="E17" s="216"/>
      <c r="F17" s="216"/>
      <c r="G17" s="216"/>
      <c r="H17" s="216"/>
      <c r="I17" s="216"/>
      <c r="J17" s="216"/>
      <c r="K17" s="216"/>
      <c r="L17" s="216"/>
      <c r="M17" s="216"/>
      <c r="N17" s="217"/>
    </row>
    <row r="18" spans="1:14" ht="15.75" x14ac:dyDescent="0.25">
      <c r="A18" s="17">
        <v>88</v>
      </c>
      <c r="B18" s="30" t="s">
        <v>33</v>
      </c>
      <c r="C18" s="19" t="s">
        <v>34</v>
      </c>
      <c r="D18" s="7">
        <v>8.5879629629629622E-3</v>
      </c>
      <c r="E18" s="17">
        <v>1</v>
      </c>
      <c r="F18" s="24">
        <f>H18-D18</f>
        <v>2.6145833333333333E-2</v>
      </c>
      <c r="G18" s="17">
        <v>2</v>
      </c>
      <c r="H18" s="25">
        <v>3.4733796296296297E-2</v>
      </c>
      <c r="I18" s="24">
        <f t="shared" si="2"/>
        <v>1.3888888888888881E-2</v>
      </c>
      <c r="J18" s="17">
        <v>1</v>
      </c>
      <c r="K18" s="9">
        <v>4.8622685185185179E-2</v>
      </c>
      <c r="L18" s="21">
        <v>1</v>
      </c>
      <c r="M18" s="21">
        <v>2</v>
      </c>
      <c r="N18" s="31"/>
    </row>
    <row r="19" spans="1:14" ht="15.75" x14ac:dyDescent="0.25">
      <c r="A19" s="17">
        <v>119</v>
      </c>
      <c r="B19" s="18" t="s">
        <v>35</v>
      </c>
      <c r="C19" s="19" t="s">
        <v>30</v>
      </c>
      <c r="D19" s="7">
        <v>1.1469907407407408E-2</v>
      </c>
      <c r="E19" s="17">
        <v>4</v>
      </c>
      <c r="F19" s="24">
        <f t="shared" ref="F19:F21" si="3">H19-D19</f>
        <v>2.6203703703703701E-2</v>
      </c>
      <c r="G19" s="17">
        <v>1</v>
      </c>
      <c r="H19" s="25">
        <v>3.7673611111111109E-2</v>
      </c>
      <c r="I19" s="24">
        <f t="shared" si="2"/>
        <v>1.4074074074074079E-2</v>
      </c>
      <c r="J19" s="17">
        <v>3</v>
      </c>
      <c r="K19" s="20">
        <v>5.1747685185185188E-2</v>
      </c>
      <c r="L19" s="21">
        <v>2</v>
      </c>
      <c r="M19" s="21">
        <v>3</v>
      </c>
      <c r="N19" s="22">
        <v>100</v>
      </c>
    </row>
    <row r="20" spans="1:14" ht="15.75" x14ac:dyDescent="0.25">
      <c r="A20" s="12">
        <v>97</v>
      </c>
      <c r="B20" s="32" t="s">
        <v>36</v>
      </c>
      <c r="C20" s="14" t="s">
        <v>30</v>
      </c>
      <c r="D20" s="7">
        <v>1.0972222222222223E-2</v>
      </c>
      <c r="E20" s="12">
        <v>3</v>
      </c>
      <c r="F20" s="24">
        <f t="shared" si="3"/>
        <v>2.8159722222222225E-2</v>
      </c>
      <c r="G20" s="12">
        <v>3</v>
      </c>
      <c r="H20" s="25">
        <v>3.9131944444444448E-2</v>
      </c>
      <c r="I20" s="24">
        <f t="shared" si="2"/>
        <v>1.5416666666666662E-2</v>
      </c>
      <c r="J20" s="12">
        <v>4</v>
      </c>
      <c r="K20" s="9">
        <v>5.454861111111111E-2</v>
      </c>
      <c r="L20" s="15">
        <v>3</v>
      </c>
      <c r="M20" s="21" t="s">
        <v>288</v>
      </c>
      <c r="N20" s="22">
        <v>92</v>
      </c>
    </row>
    <row r="21" spans="1:14" ht="15.75" x14ac:dyDescent="0.25">
      <c r="A21" s="17">
        <v>86</v>
      </c>
      <c r="B21" s="18" t="s">
        <v>37</v>
      </c>
      <c r="C21" s="19" t="s">
        <v>38</v>
      </c>
      <c r="D21" s="7">
        <v>1.0486111111111111E-2</v>
      </c>
      <c r="E21" s="17">
        <v>2</v>
      </c>
      <c r="F21" s="24">
        <f t="shared" si="3"/>
        <v>3.1064814814814816E-2</v>
      </c>
      <c r="G21" s="17">
        <v>4</v>
      </c>
      <c r="H21" s="25">
        <v>4.1550925925925929E-2</v>
      </c>
      <c r="I21" s="24">
        <f t="shared" si="2"/>
        <v>1.381944444444444E-2</v>
      </c>
      <c r="J21" s="17">
        <v>2</v>
      </c>
      <c r="K21" s="20">
        <v>5.5370370370370368E-2</v>
      </c>
      <c r="L21" s="21">
        <v>4</v>
      </c>
      <c r="M21" s="21" t="s">
        <v>288</v>
      </c>
      <c r="N21" s="22"/>
    </row>
    <row r="22" spans="1:14" ht="15.75" x14ac:dyDescent="0.25">
      <c r="A22" s="215" t="s">
        <v>39</v>
      </c>
      <c r="B22" s="216"/>
      <c r="C22" s="216"/>
      <c r="D22" s="216"/>
      <c r="E22" s="216"/>
      <c r="F22" s="216"/>
      <c r="G22" s="216"/>
      <c r="H22" s="216"/>
      <c r="I22" s="216"/>
      <c r="J22" s="216"/>
      <c r="K22" s="216"/>
      <c r="L22" s="216"/>
      <c r="M22" s="216"/>
      <c r="N22" s="217"/>
    </row>
    <row r="23" spans="1:14" ht="15.75" x14ac:dyDescent="0.25">
      <c r="A23" s="12">
        <v>82</v>
      </c>
      <c r="B23" s="13" t="s">
        <v>40</v>
      </c>
      <c r="C23" s="14" t="s">
        <v>41</v>
      </c>
      <c r="D23" s="9">
        <v>1.0208333333333333E-2</v>
      </c>
      <c r="E23" s="12">
        <v>1</v>
      </c>
      <c r="F23" s="33">
        <f>H23-D23</f>
        <v>3.3287037037037039E-2</v>
      </c>
      <c r="G23" s="12">
        <v>2</v>
      </c>
      <c r="H23" s="9">
        <v>4.3495370370370372E-2</v>
      </c>
      <c r="I23" s="7">
        <f t="shared" ref="I23:I24" si="4">K23-H23</f>
        <v>1.9004629629629628E-2</v>
      </c>
      <c r="J23" s="12">
        <v>2</v>
      </c>
      <c r="K23" s="9">
        <v>6.25E-2</v>
      </c>
      <c r="L23" s="15">
        <v>1</v>
      </c>
      <c r="M23" s="34" t="s">
        <v>288</v>
      </c>
      <c r="N23" s="35"/>
    </row>
    <row r="24" spans="1:14" ht="15.75" x14ac:dyDescent="0.25">
      <c r="A24" s="8">
        <v>90</v>
      </c>
      <c r="B24" s="29" t="s">
        <v>42</v>
      </c>
      <c r="C24" s="8" t="s">
        <v>30</v>
      </c>
      <c r="D24" s="9">
        <v>1.4780092592592595E-2</v>
      </c>
      <c r="E24" s="8">
        <v>3</v>
      </c>
      <c r="F24" s="33">
        <f t="shared" ref="F24:F31" si="5">H24-D24</f>
        <v>3.0439814814814815E-2</v>
      </c>
      <c r="G24" s="8">
        <v>1</v>
      </c>
      <c r="H24" s="9">
        <v>4.521990740740741E-2</v>
      </c>
      <c r="I24" s="7">
        <f t="shared" si="4"/>
        <v>1.729166666666667E-2</v>
      </c>
      <c r="J24" s="8">
        <v>1</v>
      </c>
      <c r="K24" s="7">
        <v>6.2511574074074081E-2</v>
      </c>
      <c r="L24" s="34">
        <v>2</v>
      </c>
      <c r="M24" s="34" t="s">
        <v>288</v>
      </c>
      <c r="N24" s="35">
        <v>100</v>
      </c>
    </row>
    <row r="25" spans="1:14" ht="15.75" x14ac:dyDescent="0.25">
      <c r="A25" s="8">
        <v>72</v>
      </c>
      <c r="B25" s="29" t="s">
        <v>43</v>
      </c>
      <c r="C25" s="8" t="s">
        <v>19</v>
      </c>
      <c r="D25" s="9">
        <v>1.3449074074074073E-2</v>
      </c>
      <c r="E25" s="8">
        <v>2</v>
      </c>
      <c r="F25" s="33">
        <f t="shared" si="5"/>
        <v>3.9907407407407405E-2</v>
      </c>
      <c r="G25" s="8">
        <v>3</v>
      </c>
      <c r="H25" s="9">
        <v>5.3356481481481477E-2</v>
      </c>
      <c r="I25" s="7">
        <f>K25-H25</f>
        <v>2.4282407407407405E-2</v>
      </c>
      <c r="J25" s="8">
        <v>3</v>
      </c>
      <c r="K25" s="7">
        <v>7.7638888888888882E-2</v>
      </c>
      <c r="L25" s="34">
        <v>3</v>
      </c>
      <c r="M25" s="15" t="s">
        <v>287</v>
      </c>
      <c r="N25" s="16">
        <v>92</v>
      </c>
    </row>
    <row r="26" spans="1:14" ht="15.75" x14ac:dyDescent="0.25">
      <c r="A26" s="215" t="s">
        <v>44</v>
      </c>
      <c r="B26" s="216"/>
      <c r="C26" s="216"/>
      <c r="D26" s="216"/>
      <c r="E26" s="216"/>
      <c r="F26" s="216"/>
      <c r="G26" s="216"/>
      <c r="H26" s="216"/>
      <c r="I26" s="216"/>
      <c r="J26" s="216"/>
      <c r="K26" s="216"/>
      <c r="L26" s="216"/>
      <c r="M26" s="216"/>
      <c r="N26" s="217"/>
    </row>
    <row r="27" spans="1:14" ht="15.75" x14ac:dyDescent="0.25">
      <c r="A27" s="12">
        <v>84</v>
      </c>
      <c r="B27" s="36" t="s">
        <v>45</v>
      </c>
      <c r="C27" s="14" t="s">
        <v>30</v>
      </c>
      <c r="D27" s="9">
        <v>6.828703703703704E-3</v>
      </c>
      <c r="E27" s="12">
        <v>1</v>
      </c>
      <c r="F27" s="33">
        <f t="shared" si="5"/>
        <v>2.4050925925925927E-2</v>
      </c>
      <c r="G27" s="12">
        <v>1</v>
      </c>
      <c r="H27" s="24">
        <v>3.0879629629629632E-2</v>
      </c>
      <c r="I27" s="7">
        <f t="shared" ref="I27:I31" si="6">K27-H27</f>
        <v>1.2824074074074078E-2</v>
      </c>
      <c r="J27" s="12">
        <v>1</v>
      </c>
      <c r="K27" s="9">
        <v>4.370370370370371E-2</v>
      </c>
      <c r="L27" s="15">
        <v>1</v>
      </c>
      <c r="M27" s="15">
        <v>1</v>
      </c>
      <c r="N27" s="26">
        <v>100</v>
      </c>
    </row>
    <row r="28" spans="1:14" ht="15.75" x14ac:dyDescent="0.25">
      <c r="A28" s="12">
        <v>127</v>
      </c>
      <c r="B28" s="13" t="s">
        <v>46</v>
      </c>
      <c r="C28" s="12" t="s">
        <v>19</v>
      </c>
      <c r="D28" s="9">
        <v>1.1932870370370371E-2</v>
      </c>
      <c r="E28" s="12">
        <v>4</v>
      </c>
      <c r="F28" s="33">
        <f t="shared" si="5"/>
        <v>2.6678240740740738E-2</v>
      </c>
      <c r="G28" s="12">
        <v>2</v>
      </c>
      <c r="H28" s="24">
        <v>3.861111111111111E-2</v>
      </c>
      <c r="I28" s="7">
        <f t="shared" si="6"/>
        <v>1.6562500000000001E-2</v>
      </c>
      <c r="J28" s="12">
        <v>2</v>
      </c>
      <c r="K28" s="9">
        <v>5.5173611111111111E-2</v>
      </c>
      <c r="L28" s="15">
        <v>2</v>
      </c>
      <c r="M28" s="15" t="s">
        <v>288</v>
      </c>
      <c r="N28" s="26">
        <v>92</v>
      </c>
    </row>
    <row r="29" spans="1:14" ht="15.75" x14ac:dyDescent="0.25">
      <c r="A29" s="17">
        <v>99</v>
      </c>
      <c r="B29" s="18" t="s">
        <v>47</v>
      </c>
      <c r="C29" s="14" t="s">
        <v>30</v>
      </c>
      <c r="D29" s="9">
        <v>1.064814814814815E-2</v>
      </c>
      <c r="E29" s="17">
        <v>2</v>
      </c>
      <c r="F29" s="33">
        <f t="shared" si="5"/>
        <v>2.7800925925925923E-2</v>
      </c>
      <c r="G29" s="17">
        <v>3</v>
      </c>
      <c r="H29" s="24">
        <v>3.8449074074074073E-2</v>
      </c>
      <c r="I29" s="7">
        <f t="shared" si="6"/>
        <v>1.9942129629629629E-2</v>
      </c>
      <c r="J29" s="17">
        <v>5</v>
      </c>
      <c r="K29" s="20">
        <v>5.8391203703703702E-2</v>
      </c>
      <c r="L29" s="21">
        <v>3</v>
      </c>
      <c r="M29" s="21" t="s">
        <v>288</v>
      </c>
      <c r="N29" s="3">
        <v>85</v>
      </c>
    </row>
    <row r="30" spans="1:14" ht="15.75" x14ac:dyDescent="0.25">
      <c r="A30" s="17">
        <v>104</v>
      </c>
      <c r="B30" s="30" t="s">
        <v>48</v>
      </c>
      <c r="C30" s="19" t="s">
        <v>49</v>
      </c>
      <c r="D30" s="9">
        <v>1.1458333333333334E-2</v>
      </c>
      <c r="E30" s="17">
        <v>3</v>
      </c>
      <c r="F30" s="33">
        <f t="shared" si="5"/>
        <v>3.0092592592592594E-2</v>
      </c>
      <c r="G30" s="17">
        <v>4</v>
      </c>
      <c r="H30" s="24">
        <v>4.1550925925925929E-2</v>
      </c>
      <c r="I30" s="7">
        <f t="shared" si="6"/>
        <v>1.7152777777777774E-2</v>
      </c>
      <c r="J30" s="17">
        <v>4</v>
      </c>
      <c r="K30" s="20">
        <v>5.8703703703703702E-2</v>
      </c>
      <c r="L30" s="21">
        <v>4</v>
      </c>
      <c r="M30" s="21" t="s">
        <v>288</v>
      </c>
      <c r="N30" s="3"/>
    </row>
    <row r="31" spans="1:14" ht="15.75" x14ac:dyDescent="0.25">
      <c r="A31" s="17">
        <v>128</v>
      </c>
      <c r="B31" s="30" t="s">
        <v>50</v>
      </c>
      <c r="C31" s="19" t="s">
        <v>51</v>
      </c>
      <c r="D31" s="9">
        <v>1.3807870370370371E-2</v>
      </c>
      <c r="E31" s="17">
        <v>5</v>
      </c>
      <c r="F31" s="33">
        <f t="shared" si="5"/>
        <v>3.2800925925925921E-2</v>
      </c>
      <c r="G31" s="17">
        <v>5</v>
      </c>
      <c r="H31" s="9">
        <v>4.6608796296296294E-2</v>
      </c>
      <c r="I31" s="7">
        <f t="shared" si="6"/>
        <v>1.7094907407407413E-2</v>
      </c>
      <c r="J31" s="17">
        <v>3</v>
      </c>
      <c r="K31" s="20">
        <v>6.3703703703703707E-2</v>
      </c>
      <c r="L31" s="21">
        <v>5</v>
      </c>
      <c r="M31" s="21" t="s">
        <v>289</v>
      </c>
      <c r="N31" s="3">
        <v>79</v>
      </c>
    </row>
    <row r="32" spans="1:14" ht="15.75" x14ac:dyDescent="0.25">
      <c r="A32" s="215" t="s">
        <v>52</v>
      </c>
      <c r="B32" s="216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7"/>
    </row>
    <row r="33" spans="1:14" ht="15.75" x14ac:dyDescent="0.25">
      <c r="A33" s="17">
        <v>113</v>
      </c>
      <c r="B33" s="18" t="s">
        <v>53</v>
      </c>
      <c r="C33" s="19" t="s">
        <v>19</v>
      </c>
      <c r="D33" s="20">
        <v>1.2511574074074073E-2</v>
      </c>
      <c r="E33" s="17">
        <v>1</v>
      </c>
      <c r="F33" s="20">
        <f>H33-D33</f>
        <v>3.1134259259259264E-2</v>
      </c>
      <c r="G33" s="17">
        <v>1</v>
      </c>
      <c r="H33" s="20">
        <v>4.3645833333333335E-2</v>
      </c>
      <c r="I33" s="7">
        <f t="shared" ref="I33" si="7">K33-H33</f>
        <v>1.638888888888889E-2</v>
      </c>
      <c r="J33" s="17">
        <v>1</v>
      </c>
      <c r="K33" s="20">
        <v>6.0034722222222225E-2</v>
      </c>
      <c r="L33" s="21">
        <v>1</v>
      </c>
      <c r="M33" s="21">
        <v>3</v>
      </c>
      <c r="N33" s="3">
        <v>100</v>
      </c>
    </row>
    <row r="34" spans="1:14" ht="15.75" x14ac:dyDescent="0.25">
      <c r="A34" s="215" t="s">
        <v>54</v>
      </c>
      <c r="B34" s="216"/>
      <c r="C34" s="216"/>
      <c r="D34" s="216"/>
      <c r="E34" s="216"/>
      <c r="F34" s="216"/>
      <c r="G34" s="216"/>
      <c r="H34" s="216"/>
      <c r="I34" s="216"/>
      <c r="J34" s="216"/>
      <c r="K34" s="216"/>
      <c r="L34" s="216"/>
      <c r="M34" s="216"/>
      <c r="N34" s="217"/>
    </row>
    <row r="35" spans="1:14" ht="15.75" x14ac:dyDescent="0.25">
      <c r="A35" s="17">
        <v>120</v>
      </c>
      <c r="B35" s="1" t="s">
        <v>55</v>
      </c>
      <c r="C35" s="19" t="s">
        <v>30</v>
      </c>
      <c r="D35" s="20">
        <v>1.0324074074074074E-2</v>
      </c>
      <c r="E35" s="17">
        <v>1</v>
      </c>
      <c r="F35" s="20">
        <f t="shared" ref="F35:F39" si="8">H35-D35</f>
        <v>2.6828703703703702E-2</v>
      </c>
      <c r="G35" s="17">
        <v>2</v>
      </c>
      <c r="H35" s="20">
        <v>3.7152777777777778E-2</v>
      </c>
      <c r="I35" s="7">
        <f>K35-H35</f>
        <v>1.4918981481481478E-2</v>
      </c>
      <c r="J35" s="17">
        <v>1</v>
      </c>
      <c r="K35" s="20">
        <v>5.2071759259259255E-2</v>
      </c>
      <c r="L35" s="21">
        <v>1</v>
      </c>
      <c r="M35" s="21">
        <v>3</v>
      </c>
      <c r="N35" s="3">
        <v>100</v>
      </c>
    </row>
    <row r="36" spans="1:14" ht="15.75" x14ac:dyDescent="0.25">
      <c r="A36" s="17">
        <v>95</v>
      </c>
      <c r="B36" s="18" t="s">
        <v>56</v>
      </c>
      <c r="C36" s="19" t="s">
        <v>22</v>
      </c>
      <c r="D36" s="20">
        <v>1.1203703703703704E-2</v>
      </c>
      <c r="E36" s="17">
        <v>2</v>
      </c>
      <c r="F36" s="20">
        <f t="shared" si="8"/>
        <v>2.5914351851851855E-2</v>
      </c>
      <c r="G36" s="17">
        <v>1</v>
      </c>
      <c r="H36" s="20">
        <v>3.7118055555555557E-2</v>
      </c>
      <c r="I36" s="7">
        <f t="shared" ref="I36:I39" si="9">K36-H36</f>
        <v>1.5243055555555551E-2</v>
      </c>
      <c r="J36" s="17">
        <v>2</v>
      </c>
      <c r="K36" s="20">
        <v>5.2361111111111108E-2</v>
      </c>
      <c r="L36" s="21">
        <v>2</v>
      </c>
      <c r="M36" s="15">
        <v>3</v>
      </c>
      <c r="N36" s="26"/>
    </row>
    <row r="37" spans="1:14" ht="15.75" x14ac:dyDescent="0.25">
      <c r="A37" s="17">
        <v>103</v>
      </c>
      <c r="B37" s="18" t="s">
        <v>57</v>
      </c>
      <c r="C37" s="19" t="s">
        <v>19</v>
      </c>
      <c r="D37" s="20">
        <v>1.238425925925926E-2</v>
      </c>
      <c r="E37" s="17">
        <v>3</v>
      </c>
      <c r="F37" s="20">
        <f t="shared" si="8"/>
        <v>2.8252314814814813E-2</v>
      </c>
      <c r="G37" s="17">
        <v>4</v>
      </c>
      <c r="H37" s="20">
        <v>4.0636574074074075E-2</v>
      </c>
      <c r="I37" s="7">
        <f t="shared" si="9"/>
        <v>1.8622685185185187E-2</v>
      </c>
      <c r="J37" s="17">
        <v>4</v>
      </c>
      <c r="K37" s="20">
        <v>5.9259259259259262E-2</v>
      </c>
      <c r="L37" s="21">
        <v>3</v>
      </c>
      <c r="M37" s="21" t="s">
        <v>289</v>
      </c>
      <c r="N37" s="3">
        <v>92</v>
      </c>
    </row>
    <row r="38" spans="1:14" ht="16.5" customHeight="1" x14ac:dyDescent="0.25">
      <c r="A38" s="12">
        <v>81</v>
      </c>
      <c r="B38" s="13" t="s">
        <v>58</v>
      </c>
      <c r="C38" s="14" t="s">
        <v>22</v>
      </c>
      <c r="D38" s="20">
        <v>1.3472222222222221E-2</v>
      </c>
      <c r="E38" s="12">
        <v>4</v>
      </c>
      <c r="F38" s="20">
        <f t="shared" si="8"/>
        <v>3.0879629629629639E-2</v>
      </c>
      <c r="G38" s="12">
        <v>5</v>
      </c>
      <c r="H38" s="20">
        <v>4.4351851851851858E-2</v>
      </c>
      <c r="I38" s="7">
        <f t="shared" si="9"/>
        <v>1.5682870370370368E-2</v>
      </c>
      <c r="J38" s="12">
        <v>3</v>
      </c>
      <c r="K38" s="9">
        <v>6.0034722222222225E-2</v>
      </c>
      <c r="L38" s="21">
        <v>4</v>
      </c>
      <c r="M38" s="21" t="s">
        <v>289</v>
      </c>
      <c r="N38" s="3"/>
    </row>
    <row r="39" spans="1:14" ht="15.75" x14ac:dyDescent="0.25">
      <c r="A39" s="17">
        <v>80</v>
      </c>
      <c r="B39" s="18" t="s">
        <v>59</v>
      </c>
      <c r="C39" s="17" t="s">
        <v>22</v>
      </c>
      <c r="D39" s="20">
        <v>1.9502314814814816E-2</v>
      </c>
      <c r="E39" s="17">
        <v>5</v>
      </c>
      <c r="F39" s="20">
        <f t="shared" si="8"/>
        <v>2.8055555555555552E-2</v>
      </c>
      <c r="G39" s="17">
        <v>3</v>
      </c>
      <c r="H39" s="20">
        <v>4.7557870370370368E-2</v>
      </c>
      <c r="I39" s="7">
        <f t="shared" si="9"/>
        <v>2.0787037037037041E-2</v>
      </c>
      <c r="J39" s="17">
        <v>5</v>
      </c>
      <c r="K39" s="20">
        <v>6.834490740740741E-2</v>
      </c>
      <c r="L39" s="21">
        <v>5</v>
      </c>
      <c r="M39" s="21" t="s">
        <v>287</v>
      </c>
      <c r="N39" s="3"/>
    </row>
    <row r="40" spans="1:14" ht="15.75" x14ac:dyDescent="0.25">
      <c r="A40" s="215" t="s">
        <v>60</v>
      </c>
      <c r="B40" s="216"/>
      <c r="C40" s="216"/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7"/>
    </row>
    <row r="41" spans="1:14" ht="15.75" x14ac:dyDescent="0.25">
      <c r="A41" s="17">
        <v>108</v>
      </c>
      <c r="B41" s="18" t="s">
        <v>61</v>
      </c>
      <c r="C41" s="19" t="s">
        <v>62</v>
      </c>
      <c r="D41" s="20">
        <v>1.2962962962962963E-2</v>
      </c>
      <c r="E41" s="17">
        <v>1</v>
      </c>
      <c r="F41" s="37">
        <f>H41-D41</f>
        <v>2.8518518518518519E-2</v>
      </c>
      <c r="G41" s="17">
        <v>1</v>
      </c>
      <c r="H41" s="20">
        <v>4.148148148148148E-2</v>
      </c>
      <c r="I41" s="38">
        <f>K41-H41</f>
        <v>1.9166666666666665E-2</v>
      </c>
      <c r="J41" s="17">
        <v>1</v>
      </c>
      <c r="K41" s="20">
        <v>6.0648148148148145E-2</v>
      </c>
      <c r="L41" s="21">
        <v>1</v>
      </c>
      <c r="M41" s="21">
        <v>3</v>
      </c>
      <c r="N41" s="3"/>
    </row>
    <row r="42" spans="1:14" ht="15.75" x14ac:dyDescent="0.25">
      <c r="A42" s="215" t="s">
        <v>63</v>
      </c>
      <c r="B42" s="216"/>
      <c r="C42" s="216"/>
      <c r="D42" s="216"/>
      <c r="E42" s="216"/>
      <c r="F42" s="216"/>
      <c r="G42" s="216"/>
      <c r="H42" s="216"/>
      <c r="I42" s="216"/>
      <c r="J42" s="216"/>
      <c r="K42" s="216"/>
      <c r="L42" s="216"/>
      <c r="M42" s="216"/>
      <c r="N42" s="217"/>
    </row>
    <row r="43" spans="1:14" ht="15.75" x14ac:dyDescent="0.25">
      <c r="A43" s="17">
        <v>123</v>
      </c>
      <c r="B43" s="30" t="s">
        <v>64</v>
      </c>
      <c r="C43" s="19" t="s">
        <v>65</v>
      </c>
      <c r="D43" s="20">
        <v>1.0416666666666666E-2</v>
      </c>
      <c r="E43" s="17">
        <v>1</v>
      </c>
      <c r="F43" s="37">
        <f t="shared" ref="F43:F46" si="10">H43-D43</f>
        <v>2.6400462962962966E-2</v>
      </c>
      <c r="G43" s="17">
        <v>1</v>
      </c>
      <c r="H43" s="20">
        <v>3.681712962962963E-2</v>
      </c>
      <c r="I43" s="38">
        <f>K43-H43</f>
        <v>1.6145833333333331E-2</v>
      </c>
      <c r="J43" s="17">
        <v>1</v>
      </c>
      <c r="K43" s="20">
        <v>5.2962962962962962E-2</v>
      </c>
      <c r="L43" s="21">
        <v>1</v>
      </c>
      <c r="M43" s="21">
        <v>3</v>
      </c>
      <c r="N43" s="3">
        <v>100</v>
      </c>
    </row>
    <row r="44" spans="1:14" ht="15.75" x14ac:dyDescent="0.25">
      <c r="A44" s="17">
        <v>83</v>
      </c>
      <c r="B44" s="30" t="s">
        <v>66</v>
      </c>
      <c r="C44" s="19" t="s">
        <v>67</v>
      </c>
      <c r="D44" s="20">
        <v>1.2256944444444444E-2</v>
      </c>
      <c r="E44" s="17">
        <v>2</v>
      </c>
      <c r="F44" s="37">
        <f t="shared" si="10"/>
        <v>2.7534722222222217E-2</v>
      </c>
      <c r="G44" s="17">
        <v>2</v>
      </c>
      <c r="H44" s="20">
        <v>3.9791666666666663E-2</v>
      </c>
      <c r="I44" s="38">
        <f>K44-H44</f>
        <v>1.6261574074074081E-2</v>
      </c>
      <c r="J44" s="17">
        <v>2</v>
      </c>
      <c r="K44" s="20">
        <v>5.6053240740740744E-2</v>
      </c>
      <c r="L44" s="21">
        <v>2</v>
      </c>
      <c r="M44" s="21" t="s">
        <v>288</v>
      </c>
      <c r="N44" s="3"/>
    </row>
    <row r="45" spans="1:14" ht="15.75" x14ac:dyDescent="0.25">
      <c r="A45" s="17">
        <v>98</v>
      </c>
      <c r="B45" s="30" t="s">
        <v>68</v>
      </c>
      <c r="C45" s="19" t="s">
        <v>69</v>
      </c>
      <c r="D45" s="20">
        <v>1.247685185185185E-2</v>
      </c>
      <c r="E45" s="17">
        <v>3</v>
      </c>
      <c r="F45" s="37">
        <f t="shared" si="10"/>
        <v>2.7546296296296298E-2</v>
      </c>
      <c r="G45" s="17">
        <v>3</v>
      </c>
      <c r="H45" s="20">
        <v>4.0023148148148148E-2</v>
      </c>
      <c r="I45" s="38">
        <f>K45-H45</f>
        <v>1.7314814814814811E-2</v>
      </c>
      <c r="J45" s="17">
        <v>3</v>
      </c>
      <c r="K45" s="20">
        <v>5.7337962962962959E-2</v>
      </c>
      <c r="L45" s="21">
        <v>3</v>
      </c>
      <c r="M45" s="21" t="s">
        <v>288</v>
      </c>
      <c r="N45" s="3"/>
    </row>
    <row r="46" spans="1:14" ht="15.75" x14ac:dyDescent="0.25">
      <c r="A46" s="17">
        <v>105</v>
      </c>
      <c r="B46" s="18" t="s">
        <v>70</v>
      </c>
      <c r="C46" s="17" t="s">
        <v>71</v>
      </c>
      <c r="D46" s="20">
        <v>1.3425925925925924E-2</v>
      </c>
      <c r="E46" s="17">
        <v>4</v>
      </c>
      <c r="F46" s="37">
        <f t="shared" si="10"/>
        <v>2.958333333333333E-2</v>
      </c>
      <c r="G46" s="17">
        <v>4</v>
      </c>
      <c r="H46" s="20">
        <v>4.3009259259259254E-2</v>
      </c>
      <c r="I46" s="38">
        <f>K46-H46</f>
        <v>1.8356481481481488E-2</v>
      </c>
      <c r="J46" s="17">
        <v>4</v>
      </c>
      <c r="K46" s="20">
        <v>6.1365740740740742E-2</v>
      </c>
      <c r="L46" s="21">
        <v>4</v>
      </c>
      <c r="M46" s="21" t="s">
        <v>289</v>
      </c>
      <c r="N46" s="3">
        <v>92</v>
      </c>
    </row>
    <row r="47" spans="1:14" ht="15.75" x14ac:dyDescent="0.25">
      <c r="A47" s="215" t="s">
        <v>72</v>
      </c>
      <c r="B47" s="216"/>
      <c r="C47" s="216"/>
      <c r="D47" s="216"/>
      <c r="E47" s="216"/>
      <c r="F47" s="216"/>
      <c r="G47" s="216"/>
      <c r="H47" s="216"/>
      <c r="I47" s="216"/>
      <c r="J47" s="216"/>
      <c r="K47" s="216"/>
      <c r="L47" s="216"/>
      <c r="M47" s="216"/>
      <c r="N47" s="217"/>
    </row>
    <row r="48" spans="1:14" ht="15.75" x14ac:dyDescent="0.25">
      <c r="A48" s="17">
        <v>89</v>
      </c>
      <c r="B48" s="13" t="s">
        <v>73</v>
      </c>
      <c r="C48" s="12" t="s">
        <v>19</v>
      </c>
      <c r="D48" s="20">
        <v>1.0185185185185184E-2</v>
      </c>
      <c r="E48" s="17">
        <v>2</v>
      </c>
      <c r="F48" s="37">
        <f>H48-D48</f>
        <v>2.4456018518518516E-2</v>
      </c>
      <c r="G48" s="17">
        <v>1</v>
      </c>
      <c r="H48" s="20">
        <v>3.4641203703703702E-2</v>
      </c>
      <c r="I48" s="38">
        <f t="shared" ref="I48:I53" si="11">K48-H48</f>
        <v>1.424768518518519E-2</v>
      </c>
      <c r="J48" s="17">
        <v>1</v>
      </c>
      <c r="K48" s="20">
        <v>4.8888888888888891E-2</v>
      </c>
      <c r="L48" s="21">
        <v>1</v>
      </c>
      <c r="M48" s="21">
        <v>2</v>
      </c>
      <c r="N48" s="3">
        <v>100</v>
      </c>
    </row>
    <row r="49" spans="1:14" ht="15.75" x14ac:dyDescent="0.25">
      <c r="A49" s="12">
        <v>116</v>
      </c>
      <c r="B49" s="32" t="s">
        <v>74</v>
      </c>
      <c r="C49" s="14" t="s">
        <v>75</v>
      </c>
      <c r="D49" s="20">
        <v>1.0717592592592593E-2</v>
      </c>
      <c r="E49" s="12">
        <v>3</v>
      </c>
      <c r="F49" s="37">
        <f t="shared" ref="F49:F53" si="12">H49-D49</f>
        <v>2.4548611111111111E-2</v>
      </c>
      <c r="G49" s="12">
        <v>2</v>
      </c>
      <c r="H49" s="20">
        <v>3.5266203703703702E-2</v>
      </c>
      <c r="I49" s="38">
        <f t="shared" si="11"/>
        <v>1.5983796296296295E-2</v>
      </c>
      <c r="J49" s="12">
        <v>5</v>
      </c>
      <c r="K49" s="9">
        <v>5.1249999999999997E-2</v>
      </c>
      <c r="L49" s="15">
        <v>2</v>
      </c>
      <c r="M49" s="21">
        <v>3</v>
      </c>
      <c r="N49" s="3">
        <v>92</v>
      </c>
    </row>
    <row r="50" spans="1:14" ht="15.75" x14ac:dyDescent="0.25">
      <c r="A50" s="17">
        <v>122</v>
      </c>
      <c r="B50" s="13" t="s">
        <v>76</v>
      </c>
      <c r="C50" s="12" t="s">
        <v>77</v>
      </c>
      <c r="D50" s="20">
        <v>1.0011574074074074E-2</v>
      </c>
      <c r="E50" s="17">
        <v>1</v>
      </c>
      <c r="F50" s="37">
        <f t="shared" si="12"/>
        <v>2.6620370370370371E-2</v>
      </c>
      <c r="G50" s="17">
        <v>4</v>
      </c>
      <c r="H50" s="20">
        <v>3.6631944444444446E-2</v>
      </c>
      <c r="I50" s="38">
        <f t="shared" si="11"/>
        <v>1.5162037037037036E-2</v>
      </c>
      <c r="J50" s="17">
        <v>3</v>
      </c>
      <c r="K50" s="20">
        <v>5.1793981481481483E-2</v>
      </c>
      <c r="L50" s="21">
        <v>3</v>
      </c>
      <c r="M50" s="21">
        <v>3</v>
      </c>
      <c r="N50" s="3">
        <v>85</v>
      </c>
    </row>
    <row r="51" spans="1:14" ht="15.75" x14ac:dyDescent="0.25">
      <c r="A51" s="12">
        <v>100</v>
      </c>
      <c r="B51" s="32" t="s">
        <v>78</v>
      </c>
      <c r="C51" s="14" t="s">
        <v>79</v>
      </c>
      <c r="D51" s="20">
        <v>1.2407407407407409E-2</v>
      </c>
      <c r="E51" s="12">
        <v>6</v>
      </c>
      <c r="F51" s="37">
        <f t="shared" si="12"/>
        <v>2.6226851851851848E-2</v>
      </c>
      <c r="G51" s="12">
        <v>3</v>
      </c>
      <c r="H51" s="20">
        <v>3.8634259259259257E-2</v>
      </c>
      <c r="I51" s="38">
        <f t="shared" si="11"/>
        <v>1.5162037037037036E-2</v>
      </c>
      <c r="J51" s="12">
        <v>3</v>
      </c>
      <c r="K51" s="9">
        <v>5.3796296296296293E-2</v>
      </c>
      <c r="L51" s="15">
        <v>4</v>
      </c>
      <c r="M51" s="21">
        <v>3</v>
      </c>
      <c r="N51" s="3"/>
    </row>
    <row r="52" spans="1:14" ht="15.75" x14ac:dyDescent="0.25">
      <c r="A52" s="17">
        <v>110</v>
      </c>
      <c r="B52" s="13" t="s">
        <v>80</v>
      </c>
      <c r="C52" s="12" t="s">
        <v>51</v>
      </c>
      <c r="D52" s="20">
        <v>1.2349537037037039E-2</v>
      </c>
      <c r="E52" s="17">
        <v>5</v>
      </c>
      <c r="F52" s="37">
        <f t="shared" si="12"/>
        <v>2.6944444444444444E-2</v>
      </c>
      <c r="G52" s="17">
        <v>5</v>
      </c>
      <c r="H52" s="20">
        <v>3.9293981481481485E-2</v>
      </c>
      <c r="I52" s="38">
        <f t="shared" si="11"/>
        <v>1.4942129629629632E-2</v>
      </c>
      <c r="J52" s="17">
        <v>2</v>
      </c>
      <c r="K52" s="20">
        <v>5.4236111111111117E-2</v>
      </c>
      <c r="L52" s="21">
        <v>5</v>
      </c>
      <c r="M52" s="21" t="s">
        <v>288</v>
      </c>
      <c r="N52" s="3">
        <v>79</v>
      </c>
    </row>
    <row r="53" spans="1:14" ht="15.75" x14ac:dyDescent="0.25">
      <c r="A53" s="17">
        <v>94</v>
      </c>
      <c r="B53" s="13" t="s">
        <v>81</v>
      </c>
      <c r="C53" s="14" t="s">
        <v>51</v>
      </c>
      <c r="D53" s="20">
        <v>1.1087962962962964E-2</v>
      </c>
      <c r="E53" s="17">
        <v>4</v>
      </c>
      <c r="F53" s="37">
        <f t="shared" si="12"/>
        <v>2.8668981481481483E-2</v>
      </c>
      <c r="G53" s="17">
        <v>6</v>
      </c>
      <c r="H53" s="20">
        <v>3.9756944444444449E-2</v>
      </c>
      <c r="I53" s="38">
        <f t="shared" si="11"/>
        <v>1.7199074074074075E-2</v>
      </c>
      <c r="J53" s="17">
        <v>6</v>
      </c>
      <c r="K53" s="20">
        <v>5.6956018518518524E-2</v>
      </c>
      <c r="L53" s="21">
        <v>6</v>
      </c>
      <c r="M53" s="21" t="s">
        <v>288</v>
      </c>
      <c r="N53" s="3">
        <v>73</v>
      </c>
    </row>
    <row r="54" spans="1:14" ht="15.75" x14ac:dyDescent="0.25">
      <c r="A54" s="215" t="s">
        <v>82</v>
      </c>
      <c r="B54" s="216"/>
      <c r="C54" s="216"/>
      <c r="D54" s="216"/>
      <c r="E54" s="216"/>
      <c r="F54" s="216"/>
      <c r="G54" s="216"/>
      <c r="H54" s="216"/>
      <c r="I54" s="216"/>
      <c r="J54" s="216"/>
      <c r="K54" s="216"/>
      <c r="L54" s="216"/>
      <c r="M54" s="216"/>
      <c r="N54" s="217"/>
    </row>
    <row r="55" spans="1:14" ht="15.75" x14ac:dyDescent="0.25">
      <c r="A55" s="12">
        <v>85</v>
      </c>
      <c r="B55" s="13" t="s">
        <v>83</v>
      </c>
      <c r="C55" s="14" t="s">
        <v>38</v>
      </c>
      <c r="D55" s="9">
        <v>9.6412037037037039E-3</v>
      </c>
      <c r="E55" s="12">
        <v>1</v>
      </c>
      <c r="F55" s="39">
        <f>H55-D55</f>
        <v>2.508101851851852E-2</v>
      </c>
      <c r="G55" s="12">
        <v>2</v>
      </c>
      <c r="H55" s="9">
        <v>3.4722222222222224E-2</v>
      </c>
      <c r="I55" s="40">
        <f>K55-H55</f>
        <v>1.3900462962962955E-2</v>
      </c>
      <c r="J55" s="12">
        <v>1</v>
      </c>
      <c r="K55" s="9">
        <v>4.8622685185185179E-2</v>
      </c>
      <c r="L55" s="15">
        <v>1</v>
      </c>
      <c r="M55" s="21">
        <v>2</v>
      </c>
      <c r="N55" s="21"/>
    </row>
    <row r="56" spans="1:14" ht="15.75" x14ac:dyDescent="0.25">
      <c r="A56" s="12">
        <v>117</v>
      </c>
      <c r="B56" s="13" t="s">
        <v>84</v>
      </c>
      <c r="C56" s="12" t="s">
        <v>30</v>
      </c>
      <c r="D56" s="9">
        <v>1.0763888888888891E-2</v>
      </c>
      <c r="E56" s="12">
        <v>4</v>
      </c>
      <c r="F56" s="39">
        <f>H56-D56</f>
        <v>2.4490740740740737E-2</v>
      </c>
      <c r="G56" s="12">
        <v>1</v>
      </c>
      <c r="H56" s="9">
        <v>3.5254629629629629E-2</v>
      </c>
      <c r="I56" s="40">
        <f>K56-H56</f>
        <v>1.5046296296296294E-2</v>
      </c>
      <c r="J56" s="12">
        <v>2</v>
      </c>
      <c r="K56" s="9">
        <v>5.0300925925925923E-2</v>
      </c>
      <c r="L56" s="15">
        <v>2</v>
      </c>
      <c r="M56" s="15">
        <v>3</v>
      </c>
      <c r="N56" s="41">
        <v>100</v>
      </c>
    </row>
    <row r="57" spans="1:14" ht="15.75" x14ac:dyDescent="0.25">
      <c r="A57" s="42">
        <v>115</v>
      </c>
      <c r="B57" s="30" t="s">
        <v>85</v>
      </c>
      <c r="C57" s="19" t="s">
        <v>19</v>
      </c>
      <c r="D57" s="9">
        <v>1.042824074074074E-2</v>
      </c>
      <c r="E57" s="17">
        <v>2</v>
      </c>
      <c r="F57" s="39">
        <f>H57-D57</f>
        <v>2.6435185185185194E-2</v>
      </c>
      <c r="G57" s="17">
        <v>5</v>
      </c>
      <c r="H57" s="9">
        <v>3.6863425925925931E-2</v>
      </c>
      <c r="I57" s="40">
        <f>K57-H57</f>
        <v>1.5532407407407404E-2</v>
      </c>
      <c r="J57" s="17">
        <v>3</v>
      </c>
      <c r="K57" s="20">
        <v>5.2395833333333336E-2</v>
      </c>
      <c r="L57" s="22">
        <v>3</v>
      </c>
      <c r="M57" s="15">
        <v>3</v>
      </c>
      <c r="N57" s="41">
        <v>92</v>
      </c>
    </row>
    <row r="58" spans="1:14" ht="15.75" x14ac:dyDescent="0.25">
      <c r="A58" s="17">
        <v>29</v>
      </c>
      <c r="B58" s="30" t="s">
        <v>86</v>
      </c>
      <c r="C58" s="19" t="s">
        <v>51</v>
      </c>
      <c r="D58" s="9">
        <v>1.1018518518518518E-2</v>
      </c>
      <c r="E58" s="17">
        <v>5</v>
      </c>
      <c r="F58" s="39">
        <f>H58-D58</f>
        <v>2.5590277777777781E-2</v>
      </c>
      <c r="G58" s="17">
        <v>3</v>
      </c>
      <c r="H58" s="9">
        <v>3.6608796296296299E-2</v>
      </c>
      <c r="I58" s="40">
        <f>K58-H58</f>
        <v>1.7152777777777781E-2</v>
      </c>
      <c r="J58" s="17">
        <v>4</v>
      </c>
      <c r="K58" s="20">
        <v>5.376157407407408E-2</v>
      </c>
      <c r="L58" s="22">
        <v>4</v>
      </c>
      <c r="M58" s="15">
        <v>3</v>
      </c>
      <c r="N58" s="26">
        <v>85</v>
      </c>
    </row>
    <row r="59" spans="1:14" ht="15.75" x14ac:dyDescent="0.25">
      <c r="A59" s="42">
        <v>109</v>
      </c>
      <c r="B59" s="30" t="s">
        <v>87</v>
      </c>
      <c r="C59" s="19" t="s">
        <v>24</v>
      </c>
      <c r="D59" s="9">
        <v>1.1331018518518518E-2</v>
      </c>
      <c r="E59" s="17">
        <v>6</v>
      </c>
      <c r="F59" s="39">
        <f t="shared" ref="F59" si="13">H59-D59</f>
        <v>2.5706018518518524E-2</v>
      </c>
      <c r="G59" s="17">
        <v>4</v>
      </c>
      <c r="H59" s="9">
        <v>3.7037037037037042E-2</v>
      </c>
      <c r="I59" s="40">
        <f t="shared" ref="I59" si="14">K59-H59</f>
        <v>1.7916666666666664E-2</v>
      </c>
      <c r="J59" s="17">
        <v>6</v>
      </c>
      <c r="K59" s="20">
        <v>5.4953703703703706E-2</v>
      </c>
      <c r="L59" s="22">
        <v>5</v>
      </c>
      <c r="M59" s="21" t="s">
        <v>288</v>
      </c>
      <c r="N59" s="3"/>
    </row>
    <row r="60" spans="1:14" ht="15.75" x14ac:dyDescent="0.25">
      <c r="A60" s="17">
        <v>124</v>
      </c>
      <c r="B60" s="30" t="s">
        <v>88</v>
      </c>
      <c r="C60" s="19" t="s">
        <v>22</v>
      </c>
      <c r="D60" s="9">
        <v>1.0462962962962964E-2</v>
      </c>
      <c r="E60" s="17">
        <v>3</v>
      </c>
      <c r="F60" s="39">
        <f>H60-D60</f>
        <v>3.0011574074074072E-2</v>
      </c>
      <c r="G60" s="17">
        <v>6</v>
      </c>
      <c r="H60" s="9">
        <v>4.0474537037037038E-2</v>
      </c>
      <c r="I60" s="40">
        <f>K60-H60</f>
        <v>1.7557870370370376E-2</v>
      </c>
      <c r="J60" s="17">
        <v>5</v>
      </c>
      <c r="K60" s="20">
        <v>5.8032407407407414E-2</v>
      </c>
      <c r="L60" s="22">
        <v>6</v>
      </c>
      <c r="M60" s="21" t="s">
        <v>288</v>
      </c>
      <c r="N60" s="3"/>
    </row>
    <row r="61" spans="1:14" ht="15.75" x14ac:dyDescent="0.25">
      <c r="A61" s="215" t="s">
        <v>89</v>
      </c>
      <c r="B61" s="216"/>
      <c r="C61" s="216"/>
      <c r="D61" s="216"/>
      <c r="E61" s="216"/>
      <c r="F61" s="216"/>
      <c r="G61" s="216"/>
      <c r="H61" s="216"/>
      <c r="I61" s="216"/>
      <c r="J61" s="216"/>
      <c r="K61" s="216"/>
      <c r="L61" s="216"/>
      <c r="M61" s="216"/>
      <c r="N61" s="217"/>
    </row>
    <row r="62" spans="1:14" ht="15.75" x14ac:dyDescent="0.25">
      <c r="A62" s="12">
        <v>121</v>
      </c>
      <c r="B62" s="13" t="s">
        <v>90</v>
      </c>
      <c r="C62" s="12" t="s">
        <v>30</v>
      </c>
      <c r="D62" s="9">
        <v>1.1249999999999998E-2</v>
      </c>
      <c r="E62" s="12">
        <v>1</v>
      </c>
      <c r="F62" s="39">
        <f>H62-D62</f>
        <v>2.5590277777777781E-2</v>
      </c>
      <c r="G62" s="12">
        <v>2</v>
      </c>
      <c r="H62" s="9">
        <v>3.6840277777777777E-2</v>
      </c>
      <c r="I62" s="43">
        <f>K62-H62</f>
        <v>1.6817129629629626E-2</v>
      </c>
      <c r="J62" s="12">
        <v>1</v>
      </c>
      <c r="K62" s="9">
        <v>5.3657407407407404E-2</v>
      </c>
      <c r="L62" s="15">
        <v>1</v>
      </c>
      <c r="M62" s="21">
        <v>3</v>
      </c>
      <c r="N62" s="3">
        <v>100</v>
      </c>
    </row>
    <row r="63" spans="1:14" ht="15.75" x14ac:dyDescent="0.25">
      <c r="A63" s="12">
        <v>106</v>
      </c>
      <c r="B63" s="13" t="s">
        <v>91</v>
      </c>
      <c r="C63" s="12" t="s">
        <v>19</v>
      </c>
      <c r="D63" s="9">
        <v>1.1793981481481482E-2</v>
      </c>
      <c r="E63" s="17">
        <v>2</v>
      </c>
      <c r="F63" s="39">
        <f t="shared" ref="F63:F65" si="15">H63-D63</f>
        <v>2.5335648148148149E-2</v>
      </c>
      <c r="G63" s="17">
        <v>1</v>
      </c>
      <c r="H63" s="9">
        <v>3.712962962962963E-2</v>
      </c>
      <c r="I63" s="43">
        <f>K63-H63</f>
        <v>1.9756944444444445E-2</v>
      </c>
      <c r="J63" s="17">
        <v>3</v>
      </c>
      <c r="K63" s="20">
        <v>5.6886574074074076E-2</v>
      </c>
      <c r="L63" s="21">
        <v>2</v>
      </c>
      <c r="M63" s="44" t="s">
        <v>288</v>
      </c>
      <c r="N63" s="26">
        <v>92</v>
      </c>
    </row>
    <row r="64" spans="1:14" ht="15.75" x14ac:dyDescent="0.25">
      <c r="A64" s="12">
        <v>101</v>
      </c>
      <c r="B64" s="13" t="s">
        <v>92</v>
      </c>
      <c r="C64" s="12" t="s">
        <v>51</v>
      </c>
      <c r="D64" s="9">
        <v>1.3564814814814816E-2</v>
      </c>
      <c r="E64" s="12">
        <v>3</v>
      </c>
      <c r="F64" s="39">
        <f t="shared" si="15"/>
        <v>2.6493055555555554E-2</v>
      </c>
      <c r="G64" s="12">
        <v>3</v>
      </c>
      <c r="H64" s="9">
        <v>4.0057870370370369E-2</v>
      </c>
      <c r="I64" s="43">
        <f>K64-H64</f>
        <v>1.9189814814814819E-2</v>
      </c>
      <c r="J64" s="12">
        <v>2</v>
      </c>
      <c r="K64" s="9">
        <v>5.9247685185185188E-2</v>
      </c>
      <c r="L64" s="44">
        <v>3</v>
      </c>
      <c r="M64" s="44" t="s">
        <v>289</v>
      </c>
      <c r="N64" s="45">
        <v>85</v>
      </c>
    </row>
    <row r="65" spans="1:14" ht="15.75" x14ac:dyDescent="0.25">
      <c r="A65" s="12">
        <v>87</v>
      </c>
      <c r="B65" s="13" t="s">
        <v>93</v>
      </c>
      <c r="C65" s="12" t="s">
        <v>19</v>
      </c>
      <c r="D65" s="9">
        <v>1.3807870370370371E-2</v>
      </c>
      <c r="E65" s="12">
        <v>4</v>
      </c>
      <c r="F65" s="39">
        <f t="shared" si="15"/>
        <v>3.111111111111111E-2</v>
      </c>
      <c r="G65" s="12">
        <v>4</v>
      </c>
      <c r="H65" s="9">
        <v>4.4918981481481483E-2</v>
      </c>
      <c r="I65" s="43">
        <f>K65-H65</f>
        <v>2.0115740740740733E-2</v>
      </c>
      <c r="J65" s="12">
        <v>4</v>
      </c>
      <c r="K65" s="9">
        <v>6.5034722222222216E-2</v>
      </c>
      <c r="L65" s="44">
        <v>4</v>
      </c>
      <c r="M65" s="44" t="s">
        <v>287</v>
      </c>
      <c r="N65" s="45">
        <v>79</v>
      </c>
    </row>
    <row r="66" spans="1:14" ht="15.75" x14ac:dyDescent="0.25">
      <c r="A66" s="215" t="s">
        <v>94</v>
      </c>
      <c r="B66" s="216"/>
      <c r="C66" s="216"/>
      <c r="D66" s="216"/>
      <c r="E66" s="216"/>
      <c r="F66" s="216"/>
      <c r="G66" s="216"/>
      <c r="H66" s="216"/>
      <c r="I66" s="216"/>
      <c r="J66" s="216"/>
      <c r="K66" s="216"/>
      <c r="L66" s="216"/>
      <c r="M66" s="216"/>
      <c r="N66" s="217"/>
    </row>
    <row r="67" spans="1:14" ht="15.75" x14ac:dyDescent="0.25">
      <c r="A67" s="17">
        <v>93</v>
      </c>
      <c r="B67" s="18" t="s">
        <v>95</v>
      </c>
      <c r="C67" s="19" t="s">
        <v>96</v>
      </c>
      <c r="D67" s="20">
        <v>1.2418981481481482E-2</v>
      </c>
      <c r="E67" s="17">
        <v>2</v>
      </c>
      <c r="F67" s="37">
        <f>H67-D67</f>
        <v>2.8217592592592593E-2</v>
      </c>
      <c r="G67" s="17">
        <v>1</v>
      </c>
      <c r="H67" s="20">
        <v>4.0636574074074075E-2</v>
      </c>
      <c r="I67" s="38">
        <f>K67-H67</f>
        <v>1.9618055555555555E-2</v>
      </c>
      <c r="J67" s="17">
        <v>1</v>
      </c>
      <c r="K67" s="20">
        <v>6.025462962962963E-2</v>
      </c>
      <c r="L67" s="21">
        <v>1</v>
      </c>
      <c r="M67" s="21" t="s">
        <v>289</v>
      </c>
      <c r="N67" s="46"/>
    </row>
    <row r="68" spans="1:14" ht="15.75" x14ac:dyDescent="0.25">
      <c r="A68" s="17">
        <v>96</v>
      </c>
      <c r="B68" s="18" t="s">
        <v>97</v>
      </c>
      <c r="C68" s="19" t="s">
        <v>98</v>
      </c>
      <c r="D68" s="20">
        <v>1.2361111111111113E-2</v>
      </c>
      <c r="E68" s="17">
        <v>1</v>
      </c>
      <c r="F68" s="37">
        <f>H68-D68</f>
        <v>2.9201388888888888E-2</v>
      </c>
      <c r="G68" s="17">
        <v>2</v>
      </c>
      <c r="H68" s="20">
        <v>4.1562500000000002E-2</v>
      </c>
      <c r="I68" s="38">
        <f>K68-H68</f>
        <v>2.0590277777777777E-2</v>
      </c>
      <c r="J68" s="17">
        <v>2</v>
      </c>
      <c r="K68" s="20">
        <v>6.2152777777777779E-2</v>
      </c>
      <c r="L68" s="21">
        <v>2</v>
      </c>
      <c r="M68" s="21" t="s">
        <v>289</v>
      </c>
      <c r="N68" s="46"/>
    </row>
  </sheetData>
  <mergeCells count="30">
    <mergeCell ref="A26:N26"/>
    <mergeCell ref="A61:N61"/>
    <mergeCell ref="A66:N66"/>
    <mergeCell ref="A32:N32"/>
    <mergeCell ref="A34:N34"/>
    <mergeCell ref="A40:N40"/>
    <mergeCell ref="A42:N42"/>
    <mergeCell ref="A47:N47"/>
    <mergeCell ref="A54:N54"/>
    <mergeCell ref="I4:J4"/>
    <mergeCell ref="K4:K5"/>
    <mergeCell ref="L4:L5"/>
    <mergeCell ref="M4:M5"/>
    <mergeCell ref="A22:N22"/>
    <mergeCell ref="A6:N6"/>
    <mergeCell ref="A9:N9"/>
    <mergeCell ref="A14:N14"/>
    <mergeCell ref="A17:N17"/>
    <mergeCell ref="A1:N1"/>
    <mergeCell ref="B2:N2"/>
    <mergeCell ref="A3:E3"/>
    <mergeCell ref="F3:L3"/>
    <mergeCell ref="M3:N3"/>
    <mergeCell ref="N4:N5"/>
    <mergeCell ref="A4:A5"/>
    <mergeCell ref="B4:B5"/>
    <mergeCell ref="C4:C5"/>
    <mergeCell ref="D4:E4"/>
    <mergeCell ref="F4:G4"/>
    <mergeCell ref="H4:H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topLeftCell="A16" workbookViewId="0">
      <selection activeCell="A30" sqref="A30:XFD30"/>
    </sheetView>
  </sheetViews>
  <sheetFormatPr defaultRowHeight="15" x14ac:dyDescent="0.25"/>
  <cols>
    <col min="1" max="1" width="4.5703125" customWidth="1"/>
    <col min="2" max="2" width="20" customWidth="1"/>
    <col min="3" max="3" width="15.85546875" customWidth="1"/>
    <col min="6" max="6" width="9.140625" style="198"/>
    <col min="8" max="8" width="15.28515625" customWidth="1"/>
    <col min="12" max="12" width="9" style="173" customWidth="1"/>
    <col min="13" max="14" width="9.140625" hidden="1" customWidth="1"/>
    <col min="15" max="15" width="9.140625" style="48"/>
  </cols>
  <sheetData>
    <row r="1" spans="1:15" ht="18.75" x14ac:dyDescent="0.3">
      <c r="A1" s="47"/>
      <c r="B1" s="243" t="s">
        <v>99</v>
      </c>
      <c r="C1" s="243"/>
      <c r="D1" s="243"/>
      <c r="E1" s="243"/>
      <c r="F1" s="243"/>
      <c r="G1" s="243"/>
      <c r="H1" s="243"/>
      <c r="I1" s="243"/>
      <c r="J1" s="243"/>
      <c r="K1" s="243"/>
      <c r="L1" s="168"/>
      <c r="M1" s="47"/>
      <c r="N1" s="47"/>
    </row>
    <row r="2" spans="1:15" ht="15.75" x14ac:dyDescent="0.25">
      <c r="A2" s="244" t="s">
        <v>100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47"/>
      <c r="N2" s="47"/>
    </row>
    <row r="3" spans="1:15" ht="15.75" x14ac:dyDescent="0.25">
      <c r="A3" s="1"/>
      <c r="B3" s="222" t="s">
        <v>1</v>
      </c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</row>
    <row r="4" spans="1:15" ht="16.5" thickBot="1" x14ac:dyDescent="0.3">
      <c r="A4" s="246" t="s">
        <v>101</v>
      </c>
      <c r="B4" s="246"/>
      <c r="C4" s="246"/>
      <c r="D4" s="246"/>
      <c r="E4" s="246"/>
      <c r="F4" s="247" t="s">
        <v>102</v>
      </c>
      <c r="G4" s="247"/>
      <c r="H4" s="247"/>
      <c r="I4" s="247"/>
      <c r="J4" s="247"/>
      <c r="K4" s="247"/>
      <c r="L4" s="247"/>
      <c r="M4" s="49"/>
      <c r="N4" s="1"/>
    </row>
    <row r="5" spans="1:15" ht="15.75" x14ac:dyDescent="0.25">
      <c r="A5" s="263" t="s">
        <v>5</v>
      </c>
      <c r="B5" s="241" t="s">
        <v>6</v>
      </c>
      <c r="C5" s="241" t="s">
        <v>7</v>
      </c>
      <c r="D5" s="241" t="s">
        <v>8</v>
      </c>
      <c r="E5" s="241"/>
      <c r="F5" s="241" t="s">
        <v>9</v>
      </c>
      <c r="G5" s="241"/>
      <c r="H5" s="256" t="s">
        <v>10</v>
      </c>
      <c r="I5" s="241" t="s">
        <v>11</v>
      </c>
      <c r="J5" s="241"/>
      <c r="K5" s="257" t="s">
        <v>12</v>
      </c>
      <c r="L5" s="259" t="s">
        <v>13</v>
      </c>
      <c r="M5" s="261" t="s">
        <v>14</v>
      </c>
      <c r="N5" s="262" t="s">
        <v>15</v>
      </c>
      <c r="O5" s="254" t="s">
        <v>15</v>
      </c>
    </row>
    <row r="6" spans="1:15" ht="15.75" x14ac:dyDescent="0.25">
      <c r="A6" s="264"/>
      <c r="B6" s="242"/>
      <c r="C6" s="242"/>
      <c r="D6" s="2" t="s">
        <v>16</v>
      </c>
      <c r="E6" s="3" t="s">
        <v>13</v>
      </c>
      <c r="F6" s="150" t="s">
        <v>16</v>
      </c>
      <c r="G6" s="3" t="s">
        <v>13</v>
      </c>
      <c r="H6" s="233"/>
      <c r="I6" s="2" t="s">
        <v>16</v>
      </c>
      <c r="J6" s="3" t="s">
        <v>13</v>
      </c>
      <c r="K6" s="258"/>
      <c r="L6" s="260"/>
      <c r="M6" s="237"/>
      <c r="N6" s="227"/>
      <c r="O6" s="255"/>
    </row>
    <row r="7" spans="1:15" ht="15.75" x14ac:dyDescent="0.25">
      <c r="A7" s="238" t="s">
        <v>103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50"/>
      <c r="N7" s="51"/>
      <c r="O7" s="52"/>
    </row>
    <row r="8" spans="1:15" ht="15.75" x14ac:dyDescent="0.25">
      <c r="A8" s="53">
        <v>83</v>
      </c>
      <c r="B8" s="5" t="s">
        <v>104</v>
      </c>
      <c r="C8" s="6" t="s">
        <v>19</v>
      </c>
      <c r="D8" s="54">
        <v>2.8240740740740739E-3</v>
      </c>
      <c r="E8" s="4">
        <v>1</v>
      </c>
      <c r="F8" s="55">
        <f>H8-D8</f>
        <v>1.3368055555555555E-2</v>
      </c>
      <c r="G8" s="4">
        <v>1</v>
      </c>
      <c r="H8" s="7">
        <v>1.6192129629629629E-2</v>
      </c>
      <c r="I8" s="55">
        <f>K8-H8</f>
        <v>7.4074074074074112E-3</v>
      </c>
      <c r="J8" s="4">
        <v>1</v>
      </c>
      <c r="K8" s="54">
        <v>2.359953703703704E-2</v>
      </c>
      <c r="L8" s="169">
        <v>1</v>
      </c>
      <c r="M8" s="56"/>
      <c r="N8" s="57"/>
      <c r="O8" s="58">
        <v>100</v>
      </c>
    </row>
    <row r="9" spans="1:15" ht="15.75" x14ac:dyDescent="0.25">
      <c r="A9" s="59">
        <v>2</v>
      </c>
      <c r="B9" s="29" t="s">
        <v>105</v>
      </c>
      <c r="C9" s="8" t="s">
        <v>51</v>
      </c>
      <c r="D9" s="7">
        <v>3.6226851851851854E-3</v>
      </c>
      <c r="E9" s="8">
        <v>2</v>
      </c>
      <c r="F9" s="55">
        <f>H9-D9</f>
        <v>1.4733796296296295E-2</v>
      </c>
      <c r="G9" s="8">
        <v>2</v>
      </c>
      <c r="H9" s="7">
        <v>1.8356481481481481E-2</v>
      </c>
      <c r="I9" s="55">
        <f>K9-H9</f>
        <v>9.6064814814814832E-3</v>
      </c>
      <c r="J9" s="8">
        <v>2</v>
      </c>
      <c r="K9" s="7">
        <v>2.7962962962962964E-2</v>
      </c>
      <c r="L9" s="170">
        <v>2</v>
      </c>
      <c r="M9" s="56"/>
      <c r="N9" s="57"/>
      <c r="O9" s="58">
        <v>92</v>
      </c>
    </row>
    <row r="10" spans="1:15" ht="15.75" x14ac:dyDescent="0.25">
      <c r="A10" s="238" t="s">
        <v>106</v>
      </c>
      <c r="B10" s="239"/>
      <c r="C10" s="239"/>
      <c r="D10" s="239"/>
      <c r="E10" s="239"/>
      <c r="F10" s="239"/>
      <c r="G10" s="239"/>
      <c r="H10" s="239"/>
      <c r="I10" s="239"/>
      <c r="J10" s="239"/>
      <c r="K10" s="239"/>
      <c r="L10" s="239"/>
      <c r="M10" s="239"/>
      <c r="N10" s="239"/>
      <c r="O10" s="240"/>
    </row>
    <row r="11" spans="1:15" ht="15.75" x14ac:dyDescent="0.25">
      <c r="A11" s="53">
        <v>126</v>
      </c>
      <c r="B11" s="5" t="s">
        <v>107</v>
      </c>
      <c r="C11" s="4" t="s">
        <v>22</v>
      </c>
      <c r="D11" s="54">
        <v>1.9907407407407408E-3</v>
      </c>
      <c r="E11" s="4">
        <v>1</v>
      </c>
      <c r="F11" s="55">
        <f>H11-D11</f>
        <v>1.636574074074074E-2</v>
      </c>
      <c r="G11" s="4">
        <v>2</v>
      </c>
      <c r="H11" s="7">
        <v>1.8356481481481481E-2</v>
      </c>
      <c r="I11" s="55">
        <f>K11-H11</f>
        <v>4.9537037037037067E-3</v>
      </c>
      <c r="J11" s="4">
        <v>1</v>
      </c>
      <c r="K11" s="54">
        <v>2.3310185185185187E-2</v>
      </c>
      <c r="L11" s="169">
        <v>1</v>
      </c>
      <c r="M11" s="21"/>
      <c r="N11" s="30"/>
      <c r="O11" s="58"/>
    </row>
    <row r="12" spans="1:15" ht="15.75" x14ac:dyDescent="0.25">
      <c r="A12" s="53">
        <v>125</v>
      </c>
      <c r="B12" s="5" t="s">
        <v>108</v>
      </c>
      <c r="C12" s="4" t="s">
        <v>22</v>
      </c>
      <c r="D12" s="54">
        <v>2.3958333333333336E-3</v>
      </c>
      <c r="E12" s="4">
        <v>2</v>
      </c>
      <c r="F12" s="55">
        <f>H12-D12</f>
        <v>1.5960648148148147E-2</v>
      </c>
      <c r="G12" s="4">
        <v>1</v>
      </c>
      <c r="H12" s="7">
        <v>1.8356481481481481E-2</v>
      </c>
      <c r="I12" s="55">
        <f>K12-H12</f>
        <v>5.8101851851851856E-3</v>
      </c>
      <c r="J12" s="4">
        <v>2</v>
      </c>
      <c r="K12" s="54">
        <v>2.4166666666666666E-2</v>
      </c>
      <c r="L12" s="169">
        <v>2</v>
      </c>
      <c r="M12" s="56"/>
      <c r="N12" s="60"/>
      <c r="O12" s="58"/>
    </row>
    <row r="13" spans="1:15" ht="15.75" x14ac:dyDescent="0.25">
      <c r="A13" s="238" t="s">
        <v>109</v>
      </c>
      <c r="B13" s="239"/>
      <c r="C13" s="239"/>
      <c r="D13" s="239"/>
      <c r="E13" s="239"/>
      <c r="F13" s="239"/>
      <c r="G13" s="239"/>
      <c r="H13" s="239"/>
      <c r="I13" s="239"/>
      <c r="J13" s="239"/>
      <c r="K13" s="239"/>
      <c r="L13" s="239"/>
      <c r="M13" s="239"/>
      <c r="N13" s="239"/>
      <c r="O13" s="240"/>
    </row>
    <row r="14" spans="1:15" ht="15.75" x14ac:dyDescent="0.25">
      <c r="A14" s="59">
        <v>15</v>
      </c>
      <c r="B14" s="29" t="s">
        <v>111</v>
      </c>
      <c r="C14" s="8" t="s">
        <v>71</v>
      </c>
      <c r="D14" s="7">
        <v>4.0972222222222226E-3</v>
      </c>
      <c r="E14" s="65">
        <v>2</v>
      </c>
      <c r="F14" s="7">
        <f>H14-D14</f>
        <v>1.037037037037037E-2</v>
      </c>
      <c r="G14" s="8">
        <v>2</v>
      </c>
      <c r="H14" s="7">
        <v>1.4467592592592593E-2</v>
      </c>
      <c r="I14" s="7">
        <f>K14-H14</f>
        <v>9.0856481481481465E-3</v>
      </c>
      <c r="J14" s="65">
        <v>1</v>
      </c>
      <c r="K14" s="7">
        <v>2.3553240740740739E-2</v>
      </c>
      <c r="L14" s="169">
        <v>1</v>
      </c>
      <c r="M14" s="46"/>
      <c r="N14" s="46"/>
      <c r="O14" s="58">
        <v>100</v>
      </c>
    </row>
    <row r="15" spans="1:15" ht="15.75" x14ac:dyDescent="0.25">
      <c r="A15" s="61">
        <v>7</v>
      </c>
      <c r="B15" s="32" t="s">
        <v>110</v>
      </c>
      <c r="C15" s="14" t="s">
        <v>30</v>
      </c>
      <c r="D15" s="20">
        <v>2.8587962962962963E-3</v>
      </c>
      <c r="E15" s="62">
        <v>1</v>
      </c>
      <c r="F15" s="7">
        <f t="shared" ref="F15" si="0">H15-D15</f>
        <v>9.7916666666666655E-3</v>
      </c>
      <c r="G15" s="17">
        <v>1</v>
      </c>
      <c r="H15" s="64">
        <v>1.2650462962962962E-2</v>
      </c>
      <c r="I15" s="7">
        <f t="shared" ref="I15" si="1">K15-H15</f>
        <v>1.1793981481481483E-2</v>
      </c>
      <c r="J15" s="62">
        <v>2</v>
      </c>
      <c r="K15" s="20">
        <v>2.4444444444444446E-2</v>
      </c>
      <c r="L15" s="169">
        <v>2</v>
      </c>
      <c r="M15" s="21"/>
      <c r="N15" s="46"/>
      <c r="O15" s="58">
        <v>92</v>
      </c>
    </row>
    <row r="16" spans="1:15" ht="15.75" x14ac:dyDescent="0.25">
      <c r="A16" s="238" t="s">
        <v>112</v>
      </c>
      <c r="B16" s="239"/>
      <c r="C16" s="239"/>
      <c r="D16" s="239"/>
      <c r="E16" s="239"/>
      <c r="F16" s="239"/>
      <c r="G16" s="239"/>
      <c r="H16" s="239"/>
      <c r="I16" s="239"/>
      <c r="J16" s="239"/>
      <c r="K16" s="239"/>
      <c r="L16" s="239"/>
      <c r="M16" s="239"/>
      <c r="N16" s="239"/>
      <c r="O16" s="240"/>
    </row>
    <row r="17" spans="1:15" ht="15.75" x14ac:dyDescent="0.25">
      <c r="A17" s="66">
        <v>8</v>
      </c>
      <c r="B17" s="18" t="s">
        <v>113</v>
      </c>
      <c r="C17" s="19" t="s">
        <v>30</v>
      </c>
      <c r="D17" s="20">
        <v>3.425925925925926E-3</v>
      </c>
      <c r="E17" s="17">
        <v>1</v>
      </c>
      <c r="F17" s="193">
        <f>H17-D17</f>
        <v>1.1053240740740742E-2</v>
      </c>
      <c r="G17" s="17">
        <v>1</v>
      </c>
      <c r="H17" s="67">
        <v>1.4479166666666668E-2</v>
      </c>
      <c r="I17" s="38">
        <f>K17-H17</f>
        <v>1.052083333333333E-2</v>
      </c>
      <c r="J17" s="17">
        <v>1</v>
      </c>
      <c r="K17" s="20">
        <v>2.4999999999999998E-2</v>
      </c>
      <c r="L17" s="166">
        <v>1</v>
      </c>
      <c r="M17" s="21"/>
      <c r="N17" s="46"/>
      <c r="O17" s="58">
        <v>100</v>
      </c>
    </row>
    <row r="18" spans="1:15" ht="15.75" x14ac:dyDescent="0.25">
      <c r="A18" s="66">
        <v>13</v>
      </c>
      <c r="B18" s="68" t="s">
        <v>114</v>
      </c>
      <c r="C18" s="19" t="s">
        <v>115</v>
      </c>
      <c r="D18" s="20">
        <v>4.0624999999999993E-3</v>
      </c>
      <c r="E18" s="17">
        <v>2</v>
      </c>
      <c r="F18" s="193">
        <f>H18-D18</f>
        <v>1.1157407407407411E-2</v>
      </c>
      <c r="G18" s="17">
        <v>2</v>
      </c>
      <c r="H18" s="67">
        <v>1.5219907407407409E-2</v>
      </c>
      <c r="I18" s="38">
        <f t="shared" ref="I18:I19" si="2">K18-H18</f>
        <v>1.0983796296296295E-2</v>
      </c>
      <c r="J18" s="17">
        <v>2</v>
      </c>
      <c r="K18" s="20">
        <v>2.6203703703703705E-2</v>
      </c>
      <c r="L18" s="166">
        <v>2</v>
      </c>
      <c r="M18" s="21"/>
      <c r="N18" s="46"/>
      <c r="O18" s="58">
        <v>92</v>
      </c>
    </row>
    <row r="19" spans="1:15" ht="15.75" x14ac:dyDescent="0.25">
      <c r="A19" s="66">
        <v>23</v>
      </c>
      <c r="B19" s="18" t="s">
        <v>116</v>
      </c>
      <c r="C19" s="19" t="s">
        <v>117</v>
      </c>
      <c r="D19" s="20">
        <v>4.0856481481481481E-3</v>
      </c>
      <c r="E19" s="17">
        <v>3</v>
      </c>
      <c r="F19" s="193">
        <f t="shared" ref="F19" si="3">H19-D19</f>
        <v>1.2175925925925927E-2</v>
      </c>
      <c r="G19" s="17">
        <v>3</v>
      </c>
      <c r="H19" s="67">
        <v>1.6261574074074074E-2</v>
      </c>
      <c r="I19" s="38">
        <f t="shared" si="2"/>
        <v>1.1747685185185187E-2</v>
      </c>
      <c r="J19" s="17">
        <v>3</v>
      </c>
      <c r="K19" s="20">
        <v>2.8009259259259262E-2</v>
      </c>
      <c r="L19" s="166">
        <v>3</v>
      </c>
      <c r="M19" s="21"/>
      <c r="N19" s="46"/>
      <c r="O19" s="58">
        <v>85</v>
      </c>
    </row>
    <row r="20" spans="1:15" ht="15.75" x14ac:dyDescent="0.25">
      <c r="A20" s="238" t="s">
        <v>118</v>
      </c>
      <c r="B20" s="239"/>
      <c r="C20" s="239"/>
      <c r="D20" s="239"/>
      <c r="E20" s="239"/>
      <c r="F20" s="239"/>
      <c r="G20" s="239"/>
      <c r="H20" s="239"/>
      <c r="I20" s="239"/>
      <c r="J20" s="239"/>
      <c r="K20" s="239"/>
      <c r="L20" s="239"/>
      <c r="M20" s="239"/>
      <c r="N20" s="239"/>
      <c r="O20" s="240"/>
    </row>
    <row r="21" spans="1:15" ht="16.5" thickBot="1" x14ac:dyDescent="0.3">
      <c r="A21" s="69">
        <v>16</v>
      </c>
      <c r="B21" s="70" t="s">
        <v>119</v>
      </c>
      <c r="C21" s="71" t="s">
        <v>115</v>
      </c>
      <c r="D21" s="72">
        <v>4.5601851851851853E-3</v>
      </c>
      <c r="E21" s="73">
        <v>1</v>
      </c>
      <c r="F21" s="194">
        <f>H21-D21</f>
        <v>1.1875000000000004E-2</v>
      </c>
      <c r="G21" s="74">
        <v>1</v>
      </c>
      <c r="H21" s="75">
        <v>1.6435185185185188E-2</v>
      </c>
      <c r="I21" s="76">
        <f>K21-H21</f>
        <v>1.112268518518518E-2</v>
      </c>
      <c r="J21" s="74">
        <v>1</v>
      </c>
      <c r="K21" s="72">
        <v>2.7557870370370368E-2</v>
      </c>
      <c r="L21" s="167">
        <v>1</v>
      </c>
      <c r="M21" s="77"/>
      <c r="N21" s="78"/>
      <c r="O21" s="79">
        <v>100</v>
      </c>
    </row>
    <row r="22" spans="1:15" ht="15.75" x14ac:dyDescent="0.25">
      <c r="A22" s="248" t="s">
        <v>120</v>
      </c>
      <c r="B22" s="249"/>
      <c r="C22" s="249"/>
      <c r="D22" s="249"/>
      <c r="E22" s="249"/>
      <c r="F22" s="249"/>
      <c r="G22" s="249"/>
      <c r="H22" s="249"/>
      <c r="I22" s="249"/>
      <c r="J22" s="249"/>
      <c r="K22" s="249"/>
      <c r="L22" s="249"/>
      <c r="M22" s="249"/>
      <c r="N22" s="250"/>
    </row>
    <row r="23" spans="1:15" ht="15.75" x14ac:dyDescent="0.25">
      <c r="A23" s="87">
        <v>6</v>
      </c>
      <c r="B23" s="29" t="s">
        <v>123</v>
      </c>
      <c r="C23" s="88" t="s">
        <v>38</v>
      </c>
      <c r="D23" s="7">
        <v>3.7962962962962963E-3</v>
      </c>
      <c r="E23" s="8">
        <v>3</v>
      </c>
      <c r="F23" s="162">
        <f>H23-D23</f>
        <v>1.0891203703703703E-2</v>
      </c>
      <c r="G23" s="8">
        <v>1</v>
      </c>
      <c r="H23" s="7">
        <v>1.4687499999999999E-2</v>
      </c>
      <c r="I23" s="7">
        <f>K23-H23</f>
        <v>7.9398148148148197E-3</v>
      </c>
      <c r="J23" s="8">
        <v>1</v>
      </c>
      <c r="K23" s="7">
        <v>2.2627314814814819E-2</v>
      </c>
      <c r="L23" s="202">
        <v>1</v>
      </c>
      <c r="M23" s="164"/>
      <c r="N23" s="165"/>
    </row>
    <row r="24" spans="1:15" ht="15.75" x14ac:dyDescent="0.25">
      <c r="A24" s="87">
        <v>17</v>
      </c>
      <c r="B24" s="29" t="s">
        <v>125</v>
      </c>
      <c r="C24" s="88" t="s">
        <v>30</v>
      </c>
      <c r="D24" s="7">
        <v>3.7615740740740739E-3</v>
      </c>
      <c r="E24" s="8">
        <v>2</v>
      </c>
      <c r="F24" s="162">
        <f>H24-D24</f>
        <v>1.146990740740741E-2</v>
      </c>
      <c r="G24" s="8">
        <v>2</v>
      </c>
      <c r="H24" s="7">
        <v>1.5231481481481483E-2</v>
      </c>
      <c r="I24" s="7">
        <f>K24-H24</f>
        <v>1.0034722222222221E-2</v>
      </c>
      <c r="J24" s="8">
        <v>2</v>
      </c>
      <c r="K24" s="7">
        <v>2.5266203703703704E-2</v>
      </c>
      <c r="L24" s="202">
        <v>2</v>
      </c>
      <c r="M24" s="164"/>
      <c r="N24" s="165"/>
    </row>
    <row r="25" spans="1:15" ht="15.75" x14ac:dyDescent="0.25">
      <c r="A25" s="151">
        <v>55</v>
      </c>
      <c r="B25" s="82" t="s">
        <v>121</v>
      </c>
      <c r="C25" s="152" t="s">
        <v>30</v>
      </c>
      <c r="D25" s="83">
        <v>3.9004629629629632E-3</v>
      </c>
      <c r="E25" s="152">
        <v>4</v>
      </c>
      <c r="F25" s="195">
        <f>H25-D25</f>
        <v>1.4456018518518517E-2</v>
      </c>
      <c r="G25" s="152">
        <v>3</v>
      </c>
      <c r="H25" s="83">
        <v>1.8356481481481481E-2</v>
      </c>
      <c r="I25" s="83">
        <f>K25-H25</f>
        <v>1.1666666666666669E-2</v>
      </c>
      <c r="J25" s="152">
        <v>3</v>
      </c>
      <c r="K25" s="83">
        <v>3.0023148148148149E-2</v>
      </c>
      <c r="L25" s="171">
        <v>3</v>
      </c>
      <c r="M25" s="84"/>
      <c r="N25" s="85"/>
    </row>
    <row r="26" spans="1:15" ht="15.75" x14ac:dyDescent="0.25">
      <c r="A26" s="87">
        <v>3</v>
      </c>
      <c r="B26" s="29" t="s">
        <v>124</v>
      </c>
      <c r="C26" s="88" t="s">
        <v>51</v>
      </c>
      <c r="D26" s="7">
        <v>4.0162037037037033E-3</v>
      </c>
      <c r="E26" s="8">
        <v>5</v>
      </c>
      <c r="F26" s="162">
        <f>H26-D26</f>
        <v>1.5266203703703705E-2</v>
      </c>
      <c r="G26" s="8">
        <v>4</v>
      </c>
      <c r="H26" s="7">
        <v>1.9282407407407408E-2</v>
      </c>
      <c r="I26" s="7">
        <f>K26-H26</f>
        <v>1.1932870370370375E-2</v>
      </c>
      <c r="J26" s="8">
        <v>4</v>
      </c>
      <c r="K26" s="7">
        <v>3.1215277777777783E-2</v>
      </c>
      <c r="L26" s="171">
        <v>4</v>
      </c>
      <c r="M26" s="84"/>
      <c r="N26" s="85"/>
    </row>
    <row r="27" spans="1:15" ht="15.75" x14ac:dyDescent="0.25">
      <c r="A27" s="59">
        <v>10</v>
      </c>
      <c r="B27" s="18" t="s">
        <v>122</v>
      </c>
      <c r="C27" s="8" t="s">
        <v>30</v>
      </c>
      <c r="D27" s="7">
        <v>3.4606481481481485E-3</v>
      </c>
      <c r="E27" s="8">
        <v>1</v>
      </c>
      <c r="F27" s="162">
        <f t="shared" ref="F27" si="4">H27-D27</f>
        <v>1.5717592592592596E-2</v>
      </c>
      <c r="G27" s="65">
        <v>5</v>
      </c>
      <c r="H27" s="7">
        <v>1.9178240740740742E-2</v>
      </c>
      <c r="I27" s="7">
        <f t="shared" ref="I27" si="5">K27-H27</f>
        <v>1.4270833333333326E-2</v>
      </c>
      <c r="J27" s="8">
        <v>5</v>
      </c>
      <c r="K27" s="7">
        <v>3.3449074074074069E-2</v>
      </c>
      <c r="L27" s="171">
        <v>5</v>
      </c>
      <c r="M27" s="84"/>
      <c r="N27" s="85"/>
    </row>
    <row r="28" spans="1:15" ht="16.5" thickBot="1" x14ac:dyDescent="0.3">
      <c r="A28" s="174">
        <v>26</v>
      </c>
      <c r="B28" s="175" t="s">
        <v>126</v>
      </c>
      <c r="C28" s="176" t="s">
        <v>127</v>
      </c>
      <c r="D28" s="97" t="s">
        <v>242</v>
      </c>
      <c r="E28" s="177"/>
      <c r="F28" s="196"/>
      <c r="G28" s="177"/>
      <c r="H28" s="97"/>
      <c r="I28" s="97"/>
      <c r="J28" s="177"/>
      <c r="K28" s="180"/>
      <c r="L28" s="172"/>
      <c r="M28" s="178"/>
      <c r="N28" s="179"/>
    </row>
    <row r="29" spans="1:15" ht="16.5" thickBot="1" x14ac:dyDescent="0.3">
      <c r="A29" s="251" t="s">
        <v>128</v>
      </c>
      <c r="B29" s="252"/>
      <c r="C29" s="252"/>
      <c r="D29" s="252"/>
      <c r="E29" s="252"/>
      <c r="F29" s="252"/>
      <c r="G29" s="252"/>
      <c r="H29" s="252"/>
      <c r="I29" s="252"/>
      <c r="J29" s="252"/>
      <c r="K29" s="252"/>
      <c r="L29" s="252"/>
      <c r="M29" s="252"/>
      <c r="N29" s="253"/>
    </row>
    <row r="30" spans="1:15" ht="15.75" x14ac:dyDescent="0.25">
      <c r="A30" s="183">
        <v>19</v>
      </c>
      <c r="B30" s="184" t="s">
        <v>133</v>
      </c>
      <c r="C30" s="185" t="s">
        <v>30</v>
      </c>
      <c r="D30" s="186">
        <v>2.5347222222222221E-3</v>
      </c>
      <c r="E30" s="199">
        <v>1</v>
      </c>
      <c r="F30" s="188">
        <f t="shared" ref="F30:F42" si="6">H30-D30</f>
        <v>9.5601851851851855E-3</v>
      </c>
      <c r="G30" s="185">
        <v>2</v>
      </c>
      <c r="H30" s="187">
        <v>1.2094907407407408E-2</v>
      </c>
      <c r="I30" s="188">
        <f t="shared" ref="I30:I42" si="7">K30-H30</f>
        <v>7.0601851851851832E-3</v>
      </c>
      <c r="J30" s="199">
        <v>1</v>
      </c>
      <c r="K30" s="186">
        <v>1.9155092592592592E-2</v>
      </c>
      <c r="L30" s="189">
        <f t="shared" ref="L30:L35" si="8">RANK(K30,$K$7:$K$45,1)</f>
        <v>1</v>
      </c>
      <c r="M30" s="148"/>
      <c r="N30" s="149"/>
    </row>
    <row r="31" spans="1:15" ht="15.75" x14ac:dyDescent="0.25">
      <c r="A31" s="66">
        <v>5</v>
      </c>
      <c r="B31" s="18" t="s">
        <v>136</v>
      </c>
      <c r="C31" s="17" t="s">
        <v>30</v>
      </c>
      <c r="D31" s="20">
        <v>2.9513888888888888E-3</v>
      </c>
      <c r="E31" s="62">
        <v>4</v>
      </c>
      <c r="F31" s="7">
        <f t="shared" si="6"/>
        <v>9.5833333333333343E-3</v>
      </c>
      <c r="G31" s="17">
        <v>3</v>
      </c>
      <c r="H31" s="64">
        <v>1.2534722222222223E-2</v>
      </c>
      <c r="I31" s="7">
        <f t="shared" si="7"/>
        <v>7.7777777777777776E-3</v>
      </c>
      <c r="J31" s="62">
        <v>4</v>
      </c>
      <c r="K31" s="20">
        <v>2.0312500000000001E-2</v>
      </c>
      <c r="L31" s="190">
        <f t="shared" si="8"/>
        <v>2</v>
      </c>
      <c r="M31" s="148"/>
      <c r="N31" s="149"/>
    </row>
    <row r="32" spans="1:15" ht="15.75" x14ac:dyDescent="0.25">
      <c r="A32" s="61">
        <v>21</v>
      </c>
      <c r="B32" s="32" t="s">
        <v>139</v>
      </c>
      <c r="C32" s="14" t="s">
        <v>30</v>
      </c>
      <c r="D32" s="20">
        <v>3.3101851851851851E-3</v>
      </c>
      <c r="E32" s="62">
        <v>10</v>
      </c>
      <c r="F32" s="197">
        <f t="shared" si="6"/>
        <v>9.7685185185185184E-3</v>
      </c>
      <c r="G32" s="201">
        <v>4</v>
      </c>
      <c r="H32" s="192">
        <v>1.3078703703703703E-2</v>
      </c>
      <c r="I32" s="7">
        <f t="shared" si="7"/>
        <v>7.3495370370370398E-3</v>
      </c>
      <c r="J32" s="62">
        <v>2</v>
      </c>
      <c r="K32" s="20">
        <v>2.0428240740740743E-2</v>
      </c>
      <c r="L32" s="190">
        <f t="shared" si="8"/>
        <v>3</v>
      </c>
      <c r="M32" s="148"/>
      <c r="N32" s="149"/>
    </row>
    <row r="33" spans="1:15" ht="15.75" x14ac:dyDescent="0.25">
      <c r="A33" s="66">
        <v>20</v>
      </c>
      <c r="B33" s="18" t="s">
        <v>135</v>
      </c>
      <c r="C33" s="17" t="s">
        <v>30</v>
      </c>
      <c r="D33" s="20">
        <v>2.5347222222222221E-3</v>
      </c>
      <c r="E33" s="62">
        <v>1</v>
      </c>
      <c r="F33" s="197">
        <f t="shared" si="6"/>
        <v>1.0312500000000002E-2</v>
      </c>
      <c r="G33" s="201">
        <v>7</v>
      </c>
      <c r="H33" s="192">
        <v>1.2847222222222223E-2</v>
      </c>
      <c r="I33" s="7">
        <f t="shared" si="7"/>
        <v>7.8472222222222224E-3</v>
      </c>
      <c r="J33" s="62">
        <v>5</v>
      </c>
      <c r="K33" s="20">
        <v>2.0694444444444446E-2</v>
      </c>
      <c r="L33" s="190">
        <f t="shared" si="8"/>
        <v>4</v>
      </c>
      <c r="M33" s="148"/>
      <c r="N33" s="149"/>
    </row>
    <row r="34" spans="1:15" ht="15.75" x14ac:dyDescent="0.25">
      <c r="A34" s="61">
        <v>22</v>
      </c>
      <c r="B34" s="32" t="s">
        <v>141</v>
      </c>
      <c r="C34" s="14" t="s">
        <v>30</v>
      </c>
      <c r="D34" s="20">
        <v>3.0555555555555557E-3</v>
      </c>
      <c r="E34" s="62">
        <v>5</v>
      </c>
      <c r="F34" s="7">
        <f t="shared" si="6"/>
        <v>1.0138888888888888E-2</v>
      </c>
      <c r="G34" s="17">
        <v>6</v>
      </c>
      <c r="H34" s="64">
        <v>1.3194444444444444E-2</v>
      </c>
      <c r="I34" s="7">
        <f t="shared" si="7"/>
        <v>7.766203703703704E-3</v>
      </c>
      <c r="J34" s="62">
        <v>3</v>
      </c>
      <c r="K34" s="20">
        <v>2.0960648148148148E-2</v>
      </c>
      <c r="L34" s="190">
        <f t="shared" si="8"/>
        <v>5</v>
      </c>
      <c r="M34" s="148"/>
      <c r="N34" s="149"/>
    </row>
    <row r="35" spans="1:15" ht="15.75" x14ac:dyDescent="0.25">
      <c r="A35" s="66">
        <v>18</v>
      </c>
      <c r="B35" s="46" t="s">
        <v>134</v>
      </c>
      <c r="C35" s="91" t="s">
        <v>30</v>
      </c>
      <c r="D35" s="20">
        <v>3.1712962962962958E-3</v>
      </c>
      <c r="E35" s="62">
        <v>7</v>
      </c>
      <c r="F35" s="7">
        <f t="shared" si="6"/>
        <v>9.5023148148148141E-3</v>
      </c>
      <c r="G35" s="17">
        <v>1</v>
      </c>
      <c r="H35" s="64">
        <v>1.2673611111111109E-2</v>
      </c>
      <c r="I35" s="7">
        <f t="shared" si="7"/>
        <v>9.9537037037037094E-3</v>
      </c>
      <c r="J35" s="62">
        <v>14</v>
      </c>
      <c r="K35" s="20">
        <v>2.2627314814814819E-2</v>
      </c>
      <c r="L35" s="190">
        <f t="shared" si="8"/>
        <v>6</v>
      </c>
      <c r="M35" s="148"/>
      <c r="N35" s="149"/>
    </row>
    <row r="36" spans="1:15" ht="15.75" x14ac:dyDescent="0.25">
      <c r="A36" s="61">
        <v>1</v>
      </c>
      <c r="B36" s="32" t="s">
        <v>142</v>
      </c>
      <c r="C36" s="14" t="s">
        <v>22</v>
      </c>
      <c r="D36" s="20">
        <v>3.8310185185185183E-3</v>
      </c>
      <c r="E36" s="62">
        <v>14</v>
      </c>
      <c r="F36" s="7">
        <f t="shared" si="6"/>
        <v>1.0474537037037039E-2</v>
      </c>
      <c r="G36" s="17">
        <v>8</v>
      </c>
      <c r="H36" s="64">
        <v>1.4305555555555557E-2</v>
      </c>
      <c r="I36" s="7">
        <f t="shared" si="7"/>
        <v>8.3680555555555557E-3</v>
      </c>
      <c r="J36" s="62">
        <v>8</v>
      </c>
      <c r="K36" s="20">
        <v>2.2673611111111113E-2</v>
      </c>
      <c r="L36" s="190">
        <v>7</v>
      </c>
      <c r="M36" s="148"/>
      <c r="N36" s="149"/>
    </row>
    <row r="37" spans="1:15" ht="15.75" x14ac:dyDescent="0.25">
      <c r="A37" s="61">
        <v>24</v>
      </c>
      <c r="B37" s="32" t="s">
        <v>143</v>
      </c>
      <c r="C37" s="14" t="s">
        <v>30</v>
      </c>
      <c r="D37" s="20">
        <v>3.0555555555555557E-3</v>
      </c>
      <c r="E37" s="62">
        <v>5</v>
      </c>
      <c r="F37" s="7">
        <f t="shared" si="6"/>
        <v>1.170138888888889E-2</v>
      </c>
      <c r="G37" s="17">
        <v>12</v>
      </c>
      <c r="H37" s="64">
        <v>1.4756944444444446E-2</v>
      </c>
      <c r="I37" s="7">
        <f t="shared" si="7"/>
        <v>7.9398148148148145E-3</v>
      </c>
      <c r="J37" s="62">
        <v>6</v>
      </c>
      <c r="K37" s="20">
        <v>2.269675925925926E-2</v>
      </c>
      <c r="L37" s="190">
        <v>8</v>
      </c>
      <c r="M37" s="148"/>
      <c r="N37" s="149"/>
    </row>
    <row r="38" spans="1:15" ht="15.75" x14ac:dyDescent="0.25">
      <c r="A38" s="59">
        <v>12</v>
      </c>
      <c r="B38" s="29" t="s">
        <v>129</v>
      </c>
      <c r="C38" s="8" t="s">
        <v>19</v>
      </c>
      <c r="D38" s="7">
        <v>3.5185185185185185E-3</v>
      </c>
      <c r="E38" s="65">
        <v>11</v>
      </c>
      <c r="F38" s="162">
        <f t="shared" si="6"/>
        <v>1.1307870370370371E-2</v>
      </c>
      <c r="G38" s="8">
        <v>11</v>
      </c>
      <c r="H38" s="7">
        <v>1.4826388888888889E-2</v>
      </c>
      <c r="I38" s="7">
        <f t="shared" si="7"/>
        <v>8.1365740740740773E-3</v>
      </c>
      <c r="J38" s="65">
        <v>7</v>
      </c>
      <c r="K38" s="7">
        <v>2.2962962962962966E-2</v>
      </c>
      <c r="L38" s="190">
        <v>9</v>
      </c>
      <c r="M38" s="181"/>
      <c r="N38" s="85"/>
    </row>
    <row r="39" spans="1:15" ht="15.75" x14ac:dyDescent="0.25">
      <c r="A39" s="61">
        <v>28</v>
      </c>
      <c r="B39" s="32" t="s">
        <v>145</v>
      </c>
      <c r="C39" s="14" t="s">
        <v>30</v>
      </c>
      <c r="D39" s="20">
        <v>2.6041666666666665E-3</v>
      </c>
      <c r="E39" s="62">
        <v>3</v>
      </c>
      <c r="F39" s="7">
        <f t="shared" si="6"/>
        <v>1.0879629629629631E-2</v>
      </c>
      <c r="G39" s="17">
        <v>9</v>
      </c>
      <c r="H39" s="64">
        <v>1.3483796296296298E-2</v>
      </c>
      <c r="I39" s="7">
        <f t="shared" si="7"/>
        <v>9.8032407407407391E-3</v>
      </c>
      <c r="J39" s="62">
        <v>13</v>
      </c>
      <c r="K39" s="20">
        <v>2.3287037037037037E-2</v>
      </c>
      <c r="L39" s="190">
        <v>10</v>
      </c>
      <c r="M39" s="181"/>
      <c r="N39" s="85"/>
    </row>
    <row r="40" spans="1:15" ht="15.75" x14ac:dyDescent="0.25">
      <c r="A40" s="66">
        <v>11</v>
      </c>
      <c r="B40" s="13" t="s">
        <v>137</v>
      </c>
      <c r="C40" s="12" t="s">
        <v>30</v>
      </c>
      <c r="D40" s="20">
        <v>3.6226851851851854E-3</v>
      </c>
      <c r="E40" s="62">
        <v>13</v>
      </c>
      <c r="F40" s="7">
        <f t="shared" si="6"/>
        <v>1.097222222222222E-2</v>
      </c>
      <c r="G40" s="17">
        <v>10</v>
      </c>
      <c r="H40" s="64">
        <v>1.4594907407407405E-2</v>
      </c>
      <c r="I40" s="7">
        <f t="shared" si="7"/>
        <v>9.3634259259259261E-3</v>
      </c>
      <c r="J40" s="62">
        <v>12</v>
      </c>
      <c r="K40" s="20">
        <v>2.3958333333333331E-2</v>
      </c>
      <c r="L40" s="190">
        <v>11</v>
      </c>
      <c r="M40" s="181"/>
      <c r="N40" s="85"/>
    </row>
    <row r="41" spans="1:15" ht="15.75" x14ac:dyDescent="0.25">
      <c r="A41" s="61">
        <v>25</v>
      </c>
      <c r="B41" s="32" t="s">
        <v>144</v>
      </c>
      <c r="C41" s="14" t="s">
        <v>30</v>
      </c>
      <c r="D41" s="20">
        <v>3.1828703703703702E-3</v>
      </c>
      <c r="E41" s="62">
        <v>8</v>
      </c>
      <c r="F41" s="7">
        <f t="shared" si="6"/>
        <v>9.9884259259259232E-3</v>
      </c>
      <c r="G41" s="17">
        <v>5</v>
      </c>
      <c r="H41" s="64">
        <v>1.3171296296296294E-2</v>
      </c>
      <c r="I41" s="7">
        <f t="shared" si="7"/>
        <v>1.0972222222222225E-2</v>
      </c>
      <c r="J41" s="62">
        <v>15</v>
      </c>
      <c r="K41" s="20">
        <v>2.4143518518518519E-2</v>
      </c>
      <c r="L41" s="190">
        <v>12</v>
      </c>
      <c r="M41" s="181"/>
      <c r="N41" s="85"/>
    </row>
    <row r="42" spans="1:15" ht="15.75" x14ac:dyDescent="0.25">
      <c r="A42" s="61">
        <v>14</v>
      </c>
      <c r="B42" s="30" t="s">
        <v>138</v>
      </c>
      <c r="C42" s="19" t="s">
        <v>51</v>
      </c>
      <c r="D42" s="7">
        <v>3.2638888888888891E-3</v>
      </c>
      <c r="E42" s="65">
        <v>9</v>
      </c>
      <c r="F42" s="162">
        <f t="shared" si="6"/>
        <v>1.2361111111111111E-2</v>
      </c>
      <c r="G42" s="8">
        <v>15</v>
      </c>
      <c r="H42" s="7">
        <v>1.5625E-2</v>
      </c>
      <c r="I42" s="7">
        <f t="shared" si="7"/>
        <v>9.1319444444444425E-3</v>
      </c>
      <c r="J42" s="65">
        <v>11</v>
      </c>
      <c r="K42" s="7">
        <v>2.4756944444444443E-2</v>
      </c>
      <c r="L42" s="190">
        <v>13</v>
      </c>
      <c r="M42" s="181"/>
      <c r="N42" s="85"/>
    </row>
    <row r="43" spans="1:15" ht="15.75" x14ac:dyDescent="0.25">
      <c r="A43" s="66">
        <v>4</v>
      </c>
      <c r="B43" s="18" t="s">
        <v>130</v>
      </c>
      <c r="C43" s="17" t="s">
        <v>19</v>
      </c>
      <c r="D43" s="7">
        <v>4.2708333333333339E-3</v>
      </c>
      <c r="E43" s="65">
        <v>15</v>
      </c>
      <c r="F43" s="162">
        <f t="shared" ref="F43:F45" si="9">H43-D43</f>
        <v>1.2071759259259258E-2</v>
      </c>
      <c r="G43" s="8">
        <v>13</v>
      </c>
      <c r="H43" s="7">
        <v>1.6342592592592593E-2</v>
      </c>
      <c r="I43" s="7">
        <f t="shared" ref="I43:I45" si="10">K43-H43</f>
        <v>8.9814814814814861E-3</v>
      </c>
      <c r="J43" s="65">
        <v>9</v>
      </c>
      <c r="K43" s="7">
        <v>2.5324074074074079E-2</v>
      </c>
      <c r="L43" s="190">
        <v>14</v>
      </c>
      <c r="M43" s="181"/>
      <c r="N43" s="85"/>
    </row>
    <row r="44" spans="1:15" ht="15.75" x14ac:dyDescent="0.25">
      <c r="A44" s="66">
        <v>9</v>
      </c>
      <c r="B44" s="18" t="s">
        <v>131</v>
      </c>
      <c r="C44" s="17" t="s">
        <v>24</v>
      </c>
      <c r="D44" s="20">
        <v>4.5254629629629629E-3</v>
      </c>
      <c r="E44" s="62">
        <v>16</v>
      </c>
      <c r="F44" s="162">
        <f t="shared" si="9"/>
        <v>1.3194444444444443E-2</v>
      </c>
      <c r="G44" s="17">
        <v>16</v>
      </c>
      <c r="H44" s="89" t="s">
        <v>132</v>
      </c>
      <c r="I44" s="7">
        <f t="shared" si="10"/>
        <v>9.1203703703703724E-3</v>
      </c>
      <c r="J44" s="62">
        <v>10</v>
      </c>
      <c r="K44" s="20">
        <v>2.6840277777777779E-2</v>
      </c>
      <c r="L44" s="190">
        <v>15</v>
      </c>
      <c r="M44" s="114"/>
      <c r="N44" s="90"/>
    </row>
    <row r="45" spans="1:15" s="81" customFormat="1" ht="16.5" thickBot="1" x14ac:dyDescent="0.3">
      <c r="A45" s="93">
        <v>27</v>
      </c>
      <c r="B45" s="94" t="s">
        <v>140</v>
      </c>
      <c r="C45" s="95" t="s">
        <v>30</v>
      </c>
      <c r="D45" s="72">
        <v>3.530092592592592E-3</v>
      </c>
      <c r="E45" s="200">
        <v>12</v>
      </c>
      <c r="F45" s="97">
        <f t="shared" si="9"/>
        <v>1.2291666666666669E-2</v>
      </c>
      <c r="G45" s="74">
        <v>14</v>
      </c>
      <c r="H45" s="96">
        <v>1.5821759259259261E-2</v>
      </c>
      <c r="I45" s="97">
        <f t="shared" si="10"/>
        <v>1.3310185185185185E-2</v>
      </c>
      <c r="J45" s="200">
        <v>16</v>
      </c>
      <c r="K45" s="72">
        <v>2.9131944444444446E-2</v>
      </c>
      <c r="L45" s="191">
        <v>16</v>
      </c>
      <c r="M45" s="182"/>
      <c r="N45" s="92"/>
      <c r="O45" s="80"/>
    </row>
  </sheetData>
  <mergeCells count="24">
    <mergeCell ref="A22:N22"/>
    <mergeCell ref="A29:N29"/>
    <mergeCell ref="O5:O6"/>
    <mergeCell ref="A7:L7"/>
    <mergeCell ref="H5:H6"/>
    <mergeCell ref="I5:J5"/>
    <mergeCell ref="K5:K6"/>
    <mergeCell ref="L5:L6"/>
    <mergeCell ref="M5:M6"/>
    <mergeCell ref="N5:N6"/>
    <mergeCell ref="A5:A6"/>
    <mergeCell ref="B5:B6"/>
    <mergeCell ref="B1:K1"/>
    <mergeCell ref="A2:L2"/>
    <mergeCell ref="B3:N3"/>
    <mergeCell ref="A4:E4"/>
    <mergeCell ref="F4:L4"/>
    <mergeCell ref="A10:O10"/>
    <mergeCell ref="A13:O13"/>
    <mergeCell ref="A16:O16"/>
    <mergeCell ref="A20:O20"/>
    <mergeCell ref="C5:C6"/>
    <mergeCell ref="D5:E5"/>
    <mergeCell ref="F5:G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topLeftCell="A22" workbookViewId="0">
      <selection activeCell="R46" sqref="R46"/>
    </sheetView>
  </sheetViews>
  <sheetFormatPr defaultRowHeight="15" x14ac:dyDescent="0.25"/>
  <cols>
    <col min="1" max="1" width="9.140625" style="139"/>
    <col min="2" max="2" width="27.140625" style="139" customWidth="1"/>
    <col min="3" max="3" width="16.7109375" style="139" customWidth="1"/>
    <col min="4" max="4" width="0.140625" style="139" customWidth="1"/>
    <col min="5" max="5" width="4.42578125" style="139" hidden="1" customWidth="1"/>
    <col min="6" max="10" width="9.140625" style="139" hidden="1" customWidth="1"/>
    <col min="11" max="11" width="9.140625" style="139"/>
    <col min="12" max="12" width="9.140625" style="142"/>
    <col min="13" max="13" width="0.140625" style="139" customWidth="1"/>
    <col min="14" max="14" width="9" style="144" customWidth="1"/>
    <col min="15" max="16384" width="9.140625" style="139"/>
  </cols>
  <sheetData>
    <row r="1" spans="1:14" ht="18.75" x14ac:dyDescent="0.3">
      <c r="A1" s="47"/>
      <c r="B1" s="243" t="s">
        <v>99</v>
      </c>
      <c r="C1" s="243"/>
      <c r="D1" s="243"/>
      <c r="E1" s="243"/>
      <c r="F1" s="243"/>
      <c r="G1" s="243"/>
      <c r="H1" s="243"/>
      <c r="I1" s="243"/>
      <c r="J1" s="243"/>
      <c r="K1" s="243"/>
      <c r="L1" s="135"/>
      <c r="M1" s="47"/>
      <c r="N1" s="117"/>
    </row>
    <row r="2" spans="1:14" ht="15.75" x14ac:dyDescent="0.25">
      <c r="A2" s="244" t="s">
        <v>205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</row>
    <row r="3" spans="1:14" ht="15.75" x14ac:dyDescent="0.25">
      <c r="A3" s="222" t="s">
        <v>146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</row>
    <row r="4" spans="1:14" ht="16.5" thickBot="1" x14ac:dyDescent="0.3">
      <c r="A4" s="1"/>
      <c r="B4" s="1" t="s">
        <v>286</v>
      </c>
      <c r="C4" s="265" t="s">
        <v>147</v>
      </c>
      <c r="D4" s="266"/>
      <c r="E4" s="266"/>
      <c r="F4" s="266"/>
      <c r="G4" s="266"/>
      <c r="H4" s="266"/>
      <c r="I4" s="266"/>
      <c r="J4" s="266"/>
      <c r="K4" s="266"/>
      <c r="L4" s="266"/>
      <c r="M4" s="98"/>
      <c r="N4" s="118"/>
    </row>
    <row r="5" spans="1:14" ht="15.75" x14ac:dyDescent="0.25">
      <c r="A5" s="267" t="s">
        <v>5</v>
      </c>
      <c r="B5" s="269" t="s">
        <v>6</v>
      </c>
      <c r="C5" s="269" t="s">
        <v>7</v>
      </c>
      <c r="D5" s="271" t="s">
        <v>8</v>
      </c>
      <c r="E5" s="272"/>
      <c r="F5" s="271" t="s">
        <v>9</v>
      </c>
      <c r="G5" s="272"/>
      <c r="H5" s="256" t="s">
        <v>10</v>
      </c>
      <c r="I5" s="271" t="s">
        <v>11</v>
      </c>
      <c r="J5" s="272"/>
      <c r="K5" s="282" t="s">
        <v>12</v>
      </c>
      <c r="L5" s="283" t="s">
        <v>13</v>
      </c>
      <c r="M5" s="261" t="s">
        <v>14</v>
      </c>
      <c r="N5" s="285" t="s">
        <v>15</v>
      </c>
    </row>
    <row r="6" spans="1:14" ht="15.75" x14ac:dyDescent="0.25">
      <c r="A6" s="268"/>
      <c r="B6" s="270"/>
      <c r="C6" s="270"/>
      <c r="D6" s="2" t="s">
        <v>16</v>
      </c>
      <c r="E6" s="99" t="s">
        <v>13</v>
      </c>
      <c r="F6" s="2" t="s">
        <v>16</v>
      </c>
      <c r="G6" s="3" t="s">
        <v>13</v>
      </c>
      <c r="H6" s="233"/>
      <c r="I6" s="2" t="s">
        <v>16</v>
      </c>
      <c r="J6" s="99" t="s">
        <v>13</v>
      </c>
      <c r="K6" s="235"/>
      <c r="L6" s="284"/>
      <c r="M6" s="237"/>
      <c r="N6" s="286"/>
    </row>
    <row r="7" spans="1:14" ht="15.75" x14ac:dyDescent="0.25">
      <c r="A7" s="273" t="s">
        <v>148</v>
      </c>
      <c r="B7" s="274"/>
      <c r="C7" s="274"/>
      <c r="D7" s="274"/>
      <c r="E7" s="274"/>
      <c r="F7" s="274"/>
      <c r="G7" s="274"/>
      <c r="H7" s="274"/>
      <c r="I7" s="274"/>
      <c r="J7" s="274"/>
      <c r="K7" s="274"/>
      <c r="L7" s="274"/>
      <c r="M7" s="274"/>
      <c r="N7" s="275"/>
    </row>
    <row r="8" spans="1:14" ht="15.75" x14ac:dyDescent="0.25">
      <c r="A8" s="120">
        <v>35</v>
      </c>
      <c r="B8" s="13" t="s">
        <v>153</v>
      </c>
      <c r="C8" s="12" t="s">
        <v>27</v>
      </c>
      <c r="D8" s="9"/>
      <c r="E8" s="100"/>
      <c r="F8" s="64"/>
      <c r="G8" s="17"/>
      <c r="H8" s="20"/>
      <c r="I8" s="7"/>
      <c r="J8" s="62"/>
      <c r="K8" s="101" t="s">
        <v>154</v>
      </c>
      <c r="L8" s="136">
        <v>1</v>
      </c>
      <c r="M8" s="21"/>
      <c r="N8" s="121"/>
    </row>
    <row r="9" spans="1:14" ht="15.75" x14ac:dyDescent="0.25">
      <c r="A9" s="122">
        <v>78</v>
      </c>
      <c r="B9" s="46" t="s">
        <v>167</v>
      </c>
      <c r="C9" s="91" t="s">
        <v>19</v>
      </c>
      <c r="D9" s="86"/>
      <c r="E9" s="102"/>
      <c r="F9" s="86"/>
      <c r="G9" s="46"/>
      <c r="H9" s="86"/>
      <c r="I9" s="86"/>
      <c r="J9" s="102"/>
      <c r="K9" s="103" t="s">
        <v>168</v>
      </c>
      <c r="L9" s="137">
        <v>2</v>
      </c>
      <c r="M9" s="46"/>
      <c r="N9" s="123">
        <v>100</v>
      </c>
    </row>
    <row r="10" spans="1:14" ht="15.75" x14ac:dyDescent="0.25">
      <c r="A10" s="120">
        <v>38</v>
      </c>
      <c r="B10" s="13" t="s">
        <v>161</v>
      </c>
      <c r="C10" s="12" t="s">
        <v>19</v>
      </c>
      <c r="D10" s="9"/>
      <c r="E10" s="100"/>
      <c r="F10" s="64"/>
      <c r="G10" s="17"/>
      <c r="H10" s="20"/>
      <c r="I10" s="7"/>
      <c r="J10" s="62"/>
      <c r="K10" s="101" t="s">
        <v>162</v>
      </c>
      <c r="L10" s="136">
        <v>3</v>
      </c>
      <c r="M10" s="21"/>
      <c r="N10" s="123">
        <v>92</v>
      </c>
    </row>
    <row r="11" spans="1:14" ht="15.75" x14ac:dyDescent="0.25">
      <c r="A11" s="120">
        <v>98</v>
      </c>
      <c r="B11" s="13" t="s">
        <v>155</v>
      </c>
      <c r="C11" s="12" t="s">
        <v>30</v>
      </c>
      <c r="D11" s="9"/>
      <c r="E11" s="100"/>
      <c r="F11" s="64"/>
      <c r="G11" s="17"/>
      <c r="H11" s="20"/>
      <c r="I11" s="7"/>
      <c r="J11" s="62"/>
      <c r="K11" s="101" t="s">
        <v>156</v>
      </c>
      <c r="L11" s="136">
        <v>4</v>
      </c>
      <c r="M11" s="21"/>
      <c r="N11" s="123">
        <v>85</v>
      </c>
    </row>
    <row r="12" spans="1:14" ht="15.75" x14ac:dyDescent="0.25">
      <c r="A12" s="120">
        <v>81</v>
      </c>
      <c r="B12" s="13" t="s">
        <v>157</v>
      </c>
      <c r="C12" s="12" t="s">
        <v>19</v>
      </c>
      <c r="D12" s="9"/>
      <c r="E12" s="100"/>
      <c r="F12" s="64"/>
      <c r="G12" s="17"/>
      <c r="H12" s="20"/>
      <c r="I12" s="7"/>
      <c r="J12" s="62"/>
      <c r="K12" s="101" t="s">
        <v>158</v>
      </c>
      <c r="L12" s="136">
        <v>5</v>
      </c>
      <c r="M12" s="21"/>
      <c r="N12" s="123">
        <v>79</v>
      </c>
    </row>
    <row r="13" spans="1:14" ht="15.75" x14ac:dyDescent="0.25">
      <c r="A13" s="120">
        <v>77</v>
      </c>
      <c r="B13" s="13" t="s">
        <v>159</v>
      </c>
      <c r="C13" s="12" t="s">
        <v>41</v>
      </c>
      <c r="D13" s="9"/>
      <c r="E13" s="100"/>
      <c r="F13" s="64"/>
      <c r="G13" s="17"/>
      <c r="H13" s="20"/>
      <c r="I13" s="7"/>
      <c r="J13" s="62"/>
      <c r="K13" s="101" t="s">
        <v>160</v>
      </c>
      <c r="L13" s="136">
        <v>6</v>
      </c>
      <c r="M13" s="21"/>
      <c r="N13" s="121"/>
    </row>
    <row r="14" spans="1:14" ht="15.75" x14ac:dyDescent="0.25">
      <c r="A14" s="120">
        <v>69</v>
      </c>
      <c r="B14" s="13" t="s">
        <v>163</v>
      </c>
      <c r="C14" s="12" t="s">
        <v>19</v>
      </c>
      <c r="D14" s="9"/>
      <c r="E14" s="100"/>
      <c r="F14" s="64"/>
      <c r="G14" s="17"/>
      <c r="H14" s="20"/>
      <c r="I14" s="7"/>
      <c r="J14" s="62"/>
      <c r="K14" s="101" t="s">
        <v>164</v>
      </c>
      <c r="L14" s="136">
        <v>7</v>
      </c>
      <c r="M14" s="21"/>
      <c r="N14" s="123">
        <v>73</v>
      </c>
    </row>
    <row r="15" spans="1:14" ht="15.75" x14ac:dyDescent="0.25">
      <c r="A15" s="120">
        <v>37</v>
      </c>
      <c r="B15" s="13" t="s">
        <v>151</v>
      </c>
      <c r="C15" s="12" t="s">
        <v>41</v>
      </c>
      <c r="D15" s="9"/>
      <c r="E15" s="100"/>
      <c r="F15" s="64"/>
      <c r="G15" s="17"/>
      <c r="H15" s="20"/>
      <c r="I15" s="7"/>
      <c r="J15" s="62"/>
      <c r="K15" s="101" t="s">
        <v>152</v>
      </c>
      <c r="L15" s="136">
        <v>8</v>
      </c>
      <c r="M15" s="140"/>
      <c r="N15" s="141"/>
    </row>
    <row r="16" spans="1:14" ht="15.75" x14ac:dyDescent="0.25">
      <c r="A16" s="120">
        <v>80</v>
      </c>
      <c r="B16" s="13" t="s">
        <v>149</v>
      </c>
      <c r="C16" s="12" t="s">
        <v>19</v>
      </c>
      <c r="D16" s="9"/>
      <c r="E16" s="100"/>
      <c r="F16" s="64"/>
      <c r="G16" s="17"/>
      <c r="H16" s="20"/>
      <c r="I16" s="7"/>
      <c r="J16" s="62"/>
      <c r="K16" s="101" t="s">
        <v>150</v>
      </c>
      <c r="L16" s="136">
        <v>9</v>
      </c>
      <c r="M16" s="21"/>
      <c r="N16" s="123">
        <v>67</v>
      </c>
    </row>
    <row r="17" spans="1:14" ht="15.75" x14ac:dyDescent="0.25">
      <c r="A17" s="120">
        <v>70</v>
      </c>
      <c r="B17" s="13" t="s">
        <v>165</v>
      </c>
      <c r="C17" s="12" t="s">
        <v>38</v>
      </c>
      <c r="D17" s="9"/>
      <c r="E17" s="100"/>
      <c r="F17" s="64"/>
      <c r="G17" s="17"/>
      <c r="H17" s="20"/>
      <c r="I17" s="7"/>
      <c r="J17" s="62"/>
      <c r="K17" s="101" t="s">
        <v>166</v>
      </c>
      <c r="L17" s="136">
        <v>10</v>
      </c>
      <c r="M17" s="21"/>
      <c r="N17" s="121"/>
    </row>
    <row r="18" spans="1:14" ht="15.75" x14ac:dyDescent="0.25">
      <c r="A18" s="290" t="s">
        <v>169</v>
      </c>
      <c r="B18" s="291"/>
      <c r="C18" s="291"/>
      <c r="D18" s="291"/>
      <c r="E18" s="291"/>
      <c r="F18" s="291"/>
      <c r="G18" s="291"/>
      <c r="H18" s="291"/>
      <c r="I18" s="291"/>
      <c r="J18" s="291"/>
      <c r="K18" s="291"/>
      <c r="L18" s="291"/>
      <c r="M18" s="291"/>
      <c r="N18" s="292"/>
    </row>
    <row r="19" spans="1:14" ht="15.75" x14ac:dyDescent="0.25">
      <c r="A19" s="124">
        <v>114</v>
      </c>
      <c r="B19" s="104" t="s">
        <v>170</v>
      </c>
      <c r="C19" s="23" t="s">
        <v>19</v>
      </c>
      <c r="D19" s="24"/>
      <c r="E19" s="105"/>
      <c r="F19" s="24"/>
      <c r="G19" s="23"/>
      <c r="H19" s="25"/>
      <c r="I19" s="24"/>
      <c r="J19" s="105"/>
      <c r="K19" s="106" t="s">
        <v>171</v>
      </c>
      <c r="L19" s="138">
        <v>1</v>
      </c>
      <c r="M19" s="107"/>
      <c r="N19" s="125">
        <v>100</v>
      </c>
    </row>
    <row r="20" spans="1:14" ht="15.75" x14ac:dyDescent="0.25">
      <c r="A20" s="124">
        <v>102</v>
      </c>
      <c r="B20" s="104" t="s">
        <v>172</v>
      </c>
      <c r="C20" s="23" t="s">
        <v>19</v>
      </c>
      <c r="D20" s="24"/>
      <c r="E20" s="105"/>
      <c r="F20" s="24"/>
      <c r="G20" s="23"/>
      <c r="H20" s="25"/>
      <c r="I20" s="24"/>
      <c r="J20" s="105"/>
      <c r="K20" s="108">
        <v>0.32777777777777778</v>
      </c>
      <c r="L20" s="138">
        <v>2</v>
      </c>
      <c r="M20" s="107"/>
      <c r="N20" s="125">
        <v>92</v>
      </c>
    </row>
    <row r="21" spans="1:14" ht="15.75" x14ac:dyDescent="0.25">
      <c r="A21" s="279" t="s">
        <v>206</v>
      </c>
      <c r="B21" s="280"/>
      <c r="C21" s="280"/>
      <c r="D21" s="280"/>
      <c r="E21" s="280"/>
      <c r="F21" s="280"/>
      <c r="G21" s="280"/>
      <c r="H21" s="280"/>
      <c r="I21" s="280"/>
      <c r="J21" s="280"/>
      <c r="K21" s="280"/>
      <c r="L21" s="280"/>
      <c r="M21" s="280"/>
      <c r="N21" s="281"/>
    </row>
    <row r="22" spans="1:14" ht="15.75" x14ac:dyDescent="0.25">
      <c r="A22" s="290" t="s">
        <v>173</v>
      </c>
      <c r="B22" s="291"/>
      <c r="C22" s="291"/>
      <c r="D22" s="291"/>
      <c r="E22" s="291"/>
      <c r="F22" s="291"/>
      <c r="G22" s="291"/>
      <c r="H22" s="291"/>
      <c r="I22" s="291"/>
      <c r="J22" s="291"/>
      <c r="K22" s="291"/>
      <c r="L22" s="291"/>
      <c r="M22" s="291"/>
      <c r="N22" s="292"/>
    </row>
    <row r="23" spans="1:14" ht="15.75" x14ac:dyDescent="0.25">
      <c r="A23" s="124">
        <v>36</v>
      </c>
      <c r="B23" s="104" t="s">
        <v>177</v>
      </c>
      <c r="C23" s="110" t="s">
        <v>27</v>
      </c>
      <c r="D23" s="24"/>
      <c r="E23" s="23"/>
      <c r="F23" s="24"/>
      <c r="G23" s="23"/>
      <c r="H23" s="25"/>
      <c r="I23" s="24"/>
      <c r="J23" s="23"/>
      <c r="K23" s="24">
        <v>0.19027777777777777</v>
      </c>
      <c r="L23" s="26">
        <v>1</v>
      </c>
      <c r="M23" s="119"/>
      <c r="N23" s="126"/>
    </row>
    <row r="24" spans="1:14" ht="15.75" x14ac:dyDescent="0.25">
      <c r="A24" s="124">
        <v>89</v>
      </c>
      <c r="B24" s="104" t="s">
        <v>174</v>
      </c>
      <c r="C24" s="110" t="s">
        <v>19</v>
      </c>
      <c r="D24" s="24"/>
      <c r="E24" s="23"/>
      <c r="F24" s="24"/>
      <c r="G24" s="23"/>
      <c r="H24" s="25"/>
      <c r="I24" s="24"/>
      <c r="J24" s="23"/>
      <c r="K24" s="24">
        <v>0.19097222222222221</v>
      </c>
      <c r="L24" s="26">
        <v>2</v>
      </c>
      <c r="M24" s="107"/>
      <c r="N24" s="125">
        <v>100</v>
      </c>
    </row>
    <row r="25" spans="1:14" ht="15.75" x14ac:dyDescent="0.25">
      <c r="A25" s="59">
        <v>85</v>
      </c>
      <c r="B25" s="29" t="s">
        <v>178</v>
      </c>
      <c r="C25" s="8" t="s">
        <v>71</v>
      </c>
      <c r="D25" s="7"/>
      <c r="E25" s="8"/>
      <c r="F25" s="7"/>
      <c r="G25" s="65"/>
      <c r="H25" s="109"/>
      <c r="I25" s="7"/>
      <c r="J25" s="8"/>
      <c r="K25" s="7">
        <v>0.21597222222222223</v>
      </c>
      <c r="L25" s="3">
        <v>3</v>
      </c>
      <c r="M25" s="84"/>
      <c r="N25" s="127">
        <v>92</v>
      </c>
    </row>
    <row r="26" spans="1:14" ht="15.75" x14ac:dyDescent="0.25">
      <c r="A26" s="124">
        <v>72</v>
      </c>
      <c r="B26" s="104" t="s">
        <v>175</v>
      </c>
      <c r="C26" s="110" t="s">
        <v>176</v>
      </c>
      <c r="D26" s="24"/>
      <c r="E26" s="23"/>
      <c r="F26" s="24"/>
      <c r="G26" s="23"/>
      <c r="H26" s="25"/>
      <c r="I26" s="24"/>
      <c r="J26" s="23"/>
      <c r="K26" s="24">
        <v>0.22013888888888888</v>
      </c>
      <c r="L26" s="26">
        <v>4</v>
      </c>
      <c r="M26" s="107"/>
      <c r="N26" s="128"/>
    </row>
    <row r="27" spans="1:14" ht="15.75" x14ac:dyDescent="0.25">
      <c r="A27" s="87">
        <v>96</v>
      </c>
      <c r="B27" s="29" t="s">
        <v>180</v>
      </c>
      <c r="C27" s="88" t="s">
        <v>19</v>
      </c>
      <c r="D27" s="7"/>
      <c r="E27" s="8"/>
      <c r="F27" s="7"/>
      <c r="G27" s="8"/>
      <c r="H27" s="109"/>
      <c r="I27" s="7"/>
      <c r="J27" s="8"/>
      <c r="K27" s="7">
        <v>0.22361111111111109</v>
      </c>
      <c r="L27" s="10">
        <v>5</v>
      </c>
      <c r="M27" s="84"/>
      <c r="N27" s="127">
        <v>85</v>
      </c>
    </row>
    <row r="28" spans="1:14" ht="15.75" x14ac:dyDescent="0.25">
      <c r="A28" s="59">
        <v>75</v>
      </c>
      <c r="B28" s="18" t="s">
        <v>179</v>
      </c>
      <c r="C28" s="8" t="s">
        <v>30</v>
      </c>
      <c r="D28" s="7"/>
      <c r="E28" s="8"/>
      <c r="F28" s="7"/>
      <c r="G28" s="8"/>
      <c r="H28" s="109"/>
      <c r="I28" s="7"/>
      <c r="J28" s="8"/>
      <c r="K28" s="7">
        <v>0.22638888888888889</v>
      </c>
      <c r="L28" s="3">
        <v>6</v>
      </c>
      <c r="M28" s="84"/>
      <c r="N28" s="127">
        <v>79</v>
      </c>
    </row>
    <row r="29" spans="1:14" ht="15.75" x14ac:dyDescent="0.25">
      <c r="A29" s="87">
        <v>90</v>
      </c>
      <c r="B29" s="111" t="s">
        <v>181</v>
      </c>
      <c r="C29" s="91" t="s">
        <v>51</v>
      </c>
      <c r="D29" s="7"/>
      <c r="E29" s="8"/>
      <c r="F29" s="7"/>
      <c r="G29" s="8"/>
      <c r="H29" s="109"/>
      <c r="I29" s="7"/>
      <c r="J29" s="8"/>
      <c r="K29" s="7">
        <v>0.25833333333333336</v>
      </c>
      <c r="L29" s="10">
        <v>7</v>
      </c>
      <c r="M29" s="84"/>
      <c r="N29" s="127">
        <v>73</v>
      </c>
    </row>
    <row r="30" spans="1:14" ht="15.75" x14ac:dyDescent="0.25">
      <c r="A30" s="87">
        <v>111</v>
      </c>
      <c r="B30" s="111" t="s">
        <v>182</v>
      </c>
      <c r="C30" s="91" t="s">
        <v>51</v>
      </c>
      <c r="D30" s="7"/>
      <c r="E30" s="8"/>
      <c r="F30" s="7"/>
      <c r="G30" s="8"/>
      <c r="H30" s="109"/>
      <c r="I30" s="7"/>
      <c r="J30" s="8"/>
      <c r="K30" s="7" t="s">
        <v>183</v>
      </c>
      <c r="L30" s="10"/>
      <c r="M30" s="84"/>
      <c r="N30" s="127"/>
    </row>
    <row r="31" spans="1:14" ht="15.75" x14ac:dyDescent="0.25">
      <c r="A31" s="273" t="s">
        <v>184</v>
      </c>
      <c r="B31" s="274"/>
      <c r="C31" s="274"/>
      <c r="D31" s="274"/>
      <c r="E31" s="274"/>
      <c r="F31" s="274"/>
      <c r="G31" s="274"/>
      <c r="H31" s="274"/>
      <c r="I31" s="274"/>
      <c r="J31" s="274"/>
      <c r="K31" s="274"/>
      <c r="L31" s="274"/>
      <c r="M31" s="274"/>
      <c r="N31" s="275"/>
    </row>
    <row r="32" spans="1:14" ht="15.75" x14ac:dyDescent="0.25">
      <c r="A32" s="120">
        <v>94</v>
      </c>
      <c r="B32" s="13" t="s">
        <v>186</v>
      </c>
      <c r="C32" s="12" t="s">
        <v>19</v>
      </c>
      <c r="D32" s="9"/>
      <c r="E32" s="12"/>
      <c r="F32" s="112"/>
      <c r="G32" s="12"/>
      <c r="H32" s="9"/>
      <c r="I32" s="24"/>
      <c r="J32" s="12"/>
      <c r="K32" s="9">
        <v>0.19444444444444445</v>
      </c>
      <c r="L32" s="15">
        <v>1</v>
      </c>
      <c r="M32" s="15"/>
      <c r="N32" s="129">
        <v>100</v>
      </c>
    </row>
    <row r="33" spans="1:14" ht="15.75" x14ac:dyDescent="0.25">
      <c r="A33" s="120">
        <v>92</v>
      </c>
      <c r="B33" s="13" t="s">
        <v>185</v>
      </c>
      <c r="C33" s="12" t="s">
        <v>19</v>
      </c>
      <c r="D33" s="9"/>
      <c r="E33" s="12"/>
      <c r="F33" s="112"/>
      <c r="G33" s="12"/>
      <c r="H33" s="9"/>
      <c r="I33" s="24"/>
      <c r="J33" s="12"/>
      <c r="K33" s="9">
        <v>0.21319444444444444</v>
      </c>
      <c r="L33" s="15">
        <v>2</v>
      </c>
      <c r="M33" s="15"/>
      <c r="N33" s="129">
        <v>92</v>
      </c>
    </row>
    <row r="34" spans="1:14" ht="15.75" x14ac:dyDescent="0.25">
      <c r="A34" s="120">
        <v>88</v>
      </c>
      <c r="B34" s="13" t="s">
        <v>188</v>
      </c>
      <c r="C34" s="12" t="s">
        <v>19</v>
      </c>
      <c r="D34" s="9"/>
      <c r="E34" s="12"/>
      <c r="F34" s="112"/>
      <c r="G34" s="12"/>
      <c r="H34" s="9"/>
      <c r="I34" s="24"/>
      <c r="J34" s="12"/>
      <c r="K34" s="9">
        <v>0.21388888888888891</v>
      </c>
      <c r="L34" s="15">
        <v>3</v>
      </c>
      <c r="M34" s="140"/>
      <c r="N34" s="141">
        <v>85</v>
      </c>
    </row>
    <row r="35" spans="1:14" ht="15.75" x14ac:dyDescent="0.25">
      <c r="A35" s="66">
        <v>91</v>
      </c>
      <c r="B35" s="30" t="s">
        <v>187</v>
      </c>
      <c r="C35" s="19" t="s">
        <v>19</v>
      </c>
      <c r="D35" s="20"/>
      <c r="E35" s="17"/>
      <c r="F35" s="64"/>
      <c r="G35" s="17"/>
      <c r="H35" s="20"/>
      <c r="I35" s="7"/>
      <c r="J35" s="17"/>
      <c r="K35" s="20">
        <v>0.25486111111111109</v>
      </c>
      <c r="L35" s="21">
        <v>4</v>
      </c>
      <c r="M35" s="21"/>
      <c r="N35" s="121">
        <v>79</v>
      </c>
    </row>
    <row r="36" spans="1:14" ht="15.75" x14ac:dyDescent="0.25">
      <c r="A36" s="122">
        <v>68</v>
      </c>
      <c r="B36" s="46" t="s">
        <v>189</v>
      </c>
      <c r="C36" s="12" t="s">
        <v>19</v>
      </c>
      <c r="D36" s="86"/>
      <c r="E36" s="46"/>
      <c r="F36" s="86"/>
      <c r="G36" s="46"/>
      <c r="H36" s="86"/>
      <c r="I36" s="86"/>
      <c r="J36" s="46"/>
      <c r="K36" s="113">
        <v>0.28888888888888892</v>
      </c>
      <c r="L36" s="35">
        <v>5</v>
      </c>
      <c r="M36" s="46"/>
      <c r="N36" s="123">
        <v>73</v>
      </c>
    </row>
    <row r="37" spans="1:14" ht="15.75" x14ac:dyDescent="0.25">
      <c r="A37" s="276" t="s">
        <v>207</v>
      </c>
      <c r="B37" s="277"/>
      <c r="C37" s="277"/>
      <c r="D37" s="277"/>
      <c r="E37" s="277"/>
      <c r="F37" s="277"/>
      <c r="G37" s="277"/>
      <c r="H37" s="277"/>
      <c r="I37" s="277"/>
      <c r="J37" s="277"/>
      <c r="K37" s="277"/>
      <c r="L37" s="277"/>
      <c r="M37" s="277"/>
      <c r="N37" s="278"/>
    </row>
    <row r="38" spans="1:14" ht="15.75" x14ac:dyDescent="0.25">
      <c r="A38" s="287" t="s">
        <v>190</v>
      </c>
      <c r="B38" s="288"/>
      <c r="C38" s="288"/>
      <c r="D38" s="288"/>
      <c r="E38" s="288"/>
      <c r="F38" s="288"/>
      <c r="G38" s="288"/>
      <c r="H38" s="288"/>
      <c r="I38" s="288"/>
      <c r="J38" s="288"/>
      <c r="K38" s="288"/>
      <c r="L38" s="288"/>
      <c r="M38" s="288"/>
      <c r="N38" s="289"/>
    </row>
    <row r="39" spans="1:14" ht="15.75" x14ac:dyDescent="0.25">
      <c r="A39" s="66">
        <v>97</v>
      </c>
      <c r="B39" s="18" t="s">
        <v>191</v>
      </c>
      <c r="C39" s="17" t="s">
        <v>30</v>
      </c>
      <c r="D39" s="20"/>
      <c r="E39" s="17"/>
      <c r="F39" s="63"/>
      <c r="G39" s="17"/>
      <c r="H39" s="20"/>
      <c r="I39" s="7"/>
      <c r="J39" s="17"/>
      <c r="K39" s="7">
        <v>0.37291666666666662</v>
      </c>
      <c r="L39" s="21">
        <v>1</v>
      </c>
      <c r="M39" s="17"/>
      <c r="N39" s="121">
        <v>100</v>
      </c>
    </row>
    <row r="40" spans="1:14" ht="15.75" x14ac:dyDescent="0.25">
      <c r="A40" s="120">
        <v>99</v>
      </c>
      <c r="B40" s="13" t="s">
        <v>198</v>
      </c>
      <c r="C40" s="14" t="s">
        <v>30</v>
      </c>
      <c r="D40" s="9"/>
      <c r="E40" s="12"/>
      <c r="F40" s="33"/>
      <c r="G40" s="12"/>
      <c r="H40" s="9"/>
      <c r="I40" s="24"/>
      <c r="J40" s="12"/>
      <c r="K40" s="9">
        <v>0.37638888888888888</v>
      </c>
      <c r="L40" s="15">
        <v>2</v>
      </c>
      <c r="M40" s="17"/>
      <c r="N40" s="121">
        <v>92</v>
      </c>
    </row>
    <row r="41" spans="1:14" ht="15.75" x14ac:dyDescent="0.25">
      <c r="A41" s="120">
        <v>95</v>
      </c>
      <c r="B41" s="13" t="s">
        <v>194</v>
      </c>
      <c r="C41" s="14" t="s">
        <v>51</v>
      </c>
      <c r="D41" s="9"/>
      <c r="E41" s="12"/>
      <c r="F41" s="33"/>
      <c r="G41" s="12"/>
      <c r="H41" s="9"/>
      <c r="I41" s="24"/>
      <c r="J41" s="12"/>
      <c r="K41" s="9">
        <v>0.40833333333333338</v>
      </c>
      <c r="L41" s="15">
        <v>3</v>
      </c>
      <c r="M41" s="17"/>
      <c r="N41" s="121">
        <v>85</v>
      </c>
    </row>
    <row r="42" spans="1:14" ht="15.75" x14ac:dyDescent="0.25">
      <c r="A42" s="120">
        <v>67</v>
      </c>
      <c r="B42" s="13" t="s">
        <v>197</v>
      </c>
      <c r="C42" s="14" t="s">
        <v>19</v>
      </c>
      <c r="D42" s="9"/>
      <c r="E42" s="12"/>
      <c r="F42" s="33"/>
      <c r="G42" s="12"/>
      <c r="H42" s="9"/>
      <c r="I42" s="24"/>
      <c r="J42" s="12"/>
      <c r="K42" s="9">
        <v>0.41388888888888892</v>
      </c>
      <c r="L42" s="15">
        <v>4</v>
      </c>
      <c r="M42" s="17"/>
      <c r="N42" s="121">
        <v>79</v>
      </c>
    </row>
    <row r="43" spans="1:14" ht="15.75" x14ac:dyDescent="0.25">
      <c r="A43" s="120">
        <v>71</v>
      </c>
      <c r="B43" s="13" t="s">
        <v>193</v>
      </c>
      <c r="C43" s="14" t="s">
        <v>19</v>
      </c>
      <c r="D43" s="9"/>
      <c r="E43" s="12"/>
      <c r="F43" s="33"/>
      <c r="G43" s="12"/>
      <c r="H43" s="9"/>
      <c r="I43" s="24"/>
      <c r="J43" s="12"/>
      <c r="K43" s="20">
        <v>0.41944444444444445</v>
      </c>
      <c r="L43" s="15">
        <v>5</v>
      </c>
      <c r="M43" s="17"/>
      <c r="N43" s="121">
        <v>73</v>
      </c>
    </row>
    <row r="44" spans="1:14" ht="15.75" x14ac:dyDescent="0.25">
      <c r="A44" s="66">
        <v>73</v>
      </c>
      <c r="B44" s="18" t="s">
        <v>192</v>
      </c>
      <c r="C44" s="19" t="s">
        <v>19</v>
      </c>
      <c r="D44" s="20"/>
      <c r="E44" s="17"/>
      <c r="F44" s="63"/>
      <c r="G44" s="17"/>
      <c r="H44" s="20"/>
      <c r="I44" s="7"/>
      <c r="J44" s="17"/>
      <c r="K44" s="20">
        <v>0.42569444444444443</v>
      </c>
      <c r="L44" s="21">
        <v>6</v>
      </c>
      <c r="M44" s="17"/>
      <c r="N44" s="121">
        <v>67</v>
      </c>
    </row>
    <row r="45" spans="1:14" ht="15.75" x14ac:dyDescent="0.25">
      <c r="A45" s="120">
        <v>39</v>
      </c>
      <c r="B45" s="13" t="s">
        <v>196</v>
      </c>
      <c r="C45" s="14" t="s">
        <v>30</v>
      </c>
      <c r="D45" s="9"/>
      <c r="E45" s="12"/>
      <c r="F45" s="33"/>
      <c r="G45" s="12"/>
      <c r="H45" s="9"/>
      <c r="I45" s="24"/>
      <c r="J45" s="12"/>
      <c r="K45" s="9">
        <v>0.43263888888888885</v>
      </c>
      <c r="L45" s="15">
        <v>7</v>
      </c>
      <c r="M45" s="17"/>
      <c r="N45" s="121">
        <v>61</v>
      </c>
    </row>
    <row r="46" spans="1:14" ht="15.75" x14ac:dyDescent="0.25">
      <c r="A46" s="120">
        <v>86</v>
      </c>
      <c r="B46" s="13" t="s">
        <v>195</v>
      </c>
      <c r="C46" s="14" t="s">
        <v>19</v>
      </c>
      <c r="D46" s="9"/>
      <c r="E46" s="12"/>
      <c r="F46" s="33"/>
      <c r="G46" s="12"/>
      <c r="H46" s="9"/>
      <c r="I46" s="24"/>
      <c r="J46" s="12"/>
      <c r="K46" s="9">
        <v>0.50138888888888888</v>
      </c>
      <c r="L46" s="15">
        <v>8</v>
      </c>
      <c r="M46" s="12"/>
      <c r="N46" s="129">
        <v>56</v>
      </c>
    </row>
    <row r="47" spans="1:14" ht="15.75" x14ac:dyDescent="0.25">
      <c r="A47" s="273" t="s">
        <v>199</v>
      </c>
      <c r="B47" s="274"/>
      <c r="C47" s="274"/>
      <c r="D47" s="274"/>
      <c r="E47" s="274"/>
      <c r="F47" s="274"/>
      <c r="G47" s="274"/>
      <c r="H47" s="274"/>
      <c r="I47" s="274"/>
      <c r="J47" s="274"/>
      <c r="K47" s="274"/>
      <c r="L47" s="274"/>
      <c r="M47" s="274"/>
      <c r="N47" s="275"/>
    </row>
    <row r="48" spans="1:14" ht="15.75" x14ac:dyDescent="0.25">
      <c r="A48" s="130">
        <v>93</v>
      </c>
      <c r="B48" s="18" t="s">
        <v>204</v>
      </c>
      <c r="C48" s="116"/>
      <c r="D48" s="20"/>
      <c r="E48" s="17"/>
      <c r="F48" s="64"/>
      <c r="G48" s="17"/>
      <c r="H48" s="20"/>
      <c r="I48" s="7"/>
      <c r="J48" s="17"/>
      <c r="K48" s="20">
        <v>0.44930555555555557</v>
      </c>
      <c r="L48" s="21">
        <v>1</v>
      </c>
      <c r="M48" s="21"/>
      <c r="N48" s="121"/>
    </row>
    <row r="49" spans="1:14" ht="15.75" x14ac:dyDescent="0.25">
      <c r="A49" s="130">
        <v>76</v>
      </c>
      <c r="B49" s="18" t="s">
        <v>200</v>
      </c>
      <c r="C49" s="114" t="s">
        <v>19</v>
      </c>
      <c r="D49" s="20"/>
      <c r="E49" s="17"/>
      <c r="F49" s="64"/>
      <c r="G49" s="17"/>
      <c r="H49" s="20"/>
      <c r="I49" s="7"/>
      <c r="J49" s="17"/>
      <c r="K49" s="20">
        <v>0.4513888888888889</v>
      </c>
      <c r="L49" s="21">
        <v>2</v>
      </c>
      <c r="M49" s="21"/>
      <c r="N49" s="121">
        <v>100</v>
      </c>
    </row>
    <row r="50" spans="1:14" ht="15.75" x14ac:dyDescent="0.25">
      <c r="A50" s="131">
        <v>82</v>
      </c>
      <c r="B50" s="13" t="s">
        <v>202</v>
      </c>
      <c r="C50" s="115" t="s">
        <v>19</v>
      </c>
      <c r="D50" s="9"/>
      <c r="E50" s="12"/>
      <c r="F50" s="112"/>
      <c r="G50" s="12"/>
      <c r="H50" s="9"/>
      <c r="I50" s="24"/>
      <c r="J50" s="12"/>
      <c r="K50" s="9">
        <v>0.4548611111111111</v>
      </c>
      <c r="L50" s="15">
        <v>3</v>
      </c>
      <c r="M50" s="21"/>
      <c r="N50" s="121">
        <v>92</v>
      </c>
    </row>
    <row r="51" spans="1:14" ht="15.75" x14ac:dyDescent="0.25">
      <c r="A51" s="131">
        <v>79</v>
      </c>
      <c r="B51" s="13" t="s">
        <v>203</v>
      </c>
      <c r="C51" s="115" t="s">
        <v>19</v>
      </c>
      <c r="D51" s="9"/>
      <c r="E51" s="12"/>
      <c r="F51" s="112"/>
      <c r="G51" s="12"/>
      <c r="H51" s="9"/>
      <c r="I51" s="24"/>
      <c r="J51" s="12"/>
      <c r="K51" s="9">
        <v>0.45555555555555555</v>
      </c>
      <c r="L51" s="15">
        <v>4</v>
      </c>
      <c r="M51" s="21"/>
      <c r="N51" s="121">
        <v>85</v>
      </c>
    </row>
    <row r="52" spans="1:14" ht="16.5" thickBot="1" x14ac:dyDescent="0.3">
      <c r="A52" s="132">
        <v>66</v>
      </c>
      <c r="B52" s="70" t="s">
        <v>201</v>
      </c>
      <c r="C52" s="133" t="s">
        <v>51</v>
      </c>
      <c r="D52" s="72"/>
      <c r="E52" s="74"/>
      <c r="F52" s="96"/>
      <c r="G52" s="74"/>
      <c r="H52" s="72"/>
      <c r="I52" s="97"/>
      <c r="J52" s="74"/>
      <c r="K52" s="72">
        <v>0.53819444444444442</v>
      </c>
      <c r="L52" s="77">
        <v>5</v>
      </c>
      <c r="M52" s="77"/>
      <c r="N52" s="134">
        <v>79</v>
      </c>
    </row>
    <row r="53" spans="1:14" x14ac:dyDescent="0.25">
      <c r="N53" s="143">
        <v>73</v>
      </c>
    </row>
  </sheetData>
  <mergeCells count="23">
    <mergeCell ref="A47:N47"/>
    <mergeCell ref="A38:N38"/>
    <mergeCell ref="A31:N31"/>
    <mergeCell ref="A22:N22"/>
    <mergeCell ref="A18:N18"/>
    <mergeCell ref="A7:N7"/>
    <mergeCell ref="A37:N37"/>
    <mergeCell ref="A21:N21"/>
    <mergeCell ref="I5:J5"/>
    <mergeCell ref="K5:K6"/>
    <mergeCell ref="L5:L6"/>
    <mergeCell ref="M5:M6"/>
    <mergeCell ref="N5:N6"/>
    <mergeCell ref="B1:K1"/>
    <mergeCell ref="A2:N2"/>
    <mergeCell ref="A3:N3"/>
    <mergeCell ref="C4:L4"/>
    <mergeCell ref="A5:A6"/>
    <mergeCell ref="B5:B6"/>
    <mergeCell ref="C5:C6"/>
    <mergeCell ref="D5:E5"/>
    <mergeCell ref="F5:G5"/>
    <mergeCell ref="H5:H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topLeftCell="A16" workbookViewId="0">
      <selection activeCell="B11" sqref="B11"/>
    </sheetView>
  </sheetViews>
  <sheetFormatPr defaultRowHeight="15" x14ac:dyDescent="0.25"/>
  <cols>
    <col min="1" max="1" width="9.140625" style="198"/>
    <col min="2" max="2" width="23" customWidth="1"/>
    <col min="3" max="3" width="14.85546875" customWidth="1"/>
    <col min="7" max="7" width="8" customWidth="1"/>
    <col min="10" max="10" width="8" customWidth="1"/>
    <col min="12" max="13" width="7.5703125" customWidth="1"/>
    <col min="14" max="14" width="7.85546875" style="214" customWidth="1"/>
  </cols>
  <sheetData>
    <row r="1" spans="1:14" ht="18.75" x14ac:dyDescent="0.3">
      <c r="A1" s="153"/>
      <c r="B1" s="243" t="s">
        <v>99</v>
      </c>
      <c r="C1" s="243"/>
      <c r="D1" s="243"/>
      <c r="E1" s="243"/>
      <c r="F1" s="243"/>
      <c r="G1" s="243"/>
      <c r="H1" s="243"/>
      <c r="I1" s="243"/>
      <c r="J1" s="243"/>
      <c r="K1" s="243"/>
      <c r="L1" s="153"/>
      <c r="M1" s="153"/>
      <c r="N1" s="117"/>
    </row>
    <row r="2" spans="1:14" ht="15.75" x14ac:dyDescent="0.25">
      <c r="A2" s="153"/>
      <c r="B2" s="244" t="s">
        <v>208</v>
      </c>
      <c r="C2" s="244"/>
      <c r="D2" s="154"/>
      <c r="E2" s="153"/>
      <c r="F2" s="153"/>
      <c r="G2" s="153"/>
      <c r="H2" s="154"/>
      <c r="I2" s="153"/>
      <c r="J2" s="153"/>
      <c r="K2" s="154"/>
      <c r="L2" s="153"/>
      <c r="M2" s="153"/>
      <c r="N2" s="117"/>
    </row>
    <row r="3" spans="1:14" ht="15.75" x14ac:dyDescent="0.25">
      <c r="A3" s="156"/>
      <c r="B3" s="222" t="s">
        <v>209</v>
      </c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</row>
    <row r="4" spans="1:14" ht="15.75" x14ac:dyDescent="0.25">
      <c r="A4" s="156"/>
      <c r="B4" s="1" t="s">
        <v>210</v>
      </c>
      <c r="C4" s="1"/>
      <c r="D4" s="155"/>
      <c r="E4" s="156"/>
      <c r="F4" s="293" t="s">
        <v>211</v>
      </c>
      <c r="G4" s="293"/>
      <c r="H4" s="293"/>
      <c r="I4" s="293"/>
      <c r="J4" s="293"/>
      <c r="K4" s="293"/>
      <c r="L4" s="293"/>
      <c r="M4" s="294" t="s">
        <v>212</v>
      </c>
      <c r="N4" s="294"/>
    </row>
    <row r="5" spans="1:14" ht="15.75" x14ac:dyDescent="0.25">
      <c r="A5" s="242" t="s">
        <v>5</v>
      </c>
      <c r="B5" s="242" t="s">
        <v>6</v>
      </c>
      <c r="C5" s="242" t="s">
        <v>7</v>
      </c>
      <c r="D5" s="242" t="s">
        <v>8</v>
      </c>
      <c r="E5" s="242"/>
      <c r="F5" s="242" t="s">
        <v>9</v>
      </c>
      <c r="G5" s="242"/>
      <c r="H5" s="232" t="s">
        <v>10</v>
      </c>
      <c r="I5" s="242" t="s">
        <v>11</v>
      </c>
      <c r="J5" s="242"/>
      <c r="K5" s="258" t="s">
        <v>12</v>
      </c>
      <c r="L5" s="236" t="s">
        <v>13</v>
      </c>
      <c r="M5" s="236" t="s">
        <v>14</v>
      </c>
      <c r="N5" s="226" t="s">
        <v>15</v>
      </c>
    </row>
    <row r="6" spans="1:14" ht="15.75" x14ac:dyDescent="0.25">
      <c r="A6" s="242"/>
      <c r="B6" s="242"/>
      <c r="C6" s="242"/>
      <c r="D6" s="145" t="s">
        <v>16</v>
      </c>
      <c r="E6" s="146" t="s">
        <v>13</v>
      </c>
      <c r="F6" s="146" t="s">
        <v>16</v>
      </c>
      <c r="G6" s="146" t="s">
        <v>13</v>
      </c>
      <c r="H6" s="233"/>
      <c r="I6" s="146" t="s">
        <v>16</v>
      </c>
      <c r="J6" s="146" t="s">
        <v>13</v>
      </c>
      <c r="K6" s="258"/>
      <c r="L6" s="237"/>
      <c r="M6" s="237"/>
      <c r="N6" s="227"/>
    </row>
    <row r="7" spans="1:14" ht="15.75" x14ac:dyDescent="0.25">
      <c r="A7" s="218" t="s">
        <v>32</v>
      </c>
      <c r="B7" s="219"/>
      <c r="C7" s="219"/>
      <c r="D7" s="219"/>
      <c r="E7" s="219"/>
      <c r="F7" s="219"/>
      <c r="G7" s="219"/>
      <c r="H7" s="219"/>
      <c r="I7" s="219"/>
      <c r="J7" s="219"/>
      <c r="K7" s="219"/>
      <c r="L7" s="219"/>
      <c r="M7" s="219"/>
      <c r="N7" s="220"/>
    </row>
    <row r="8" spans="1:14" ht="15.75" x14ac:dyDescent="0.25">
      <c r="A8" s="17">
        <v>66</v>
      </c>
      <c r="B8" s="18" t="s">
        <v>213</v>
      </c>
      <c r="C8" s="19" t="s">
        <v>22</v>
      </c>
      <c r="D8" s="20">
        <v>2.3483796296296298E-2</v>
      </c>
      <c r="E8" s="17">
        <v>1</v>
      </c>
      <c r="F8" s="157">
        <f>H8-D8</f>
        <v>5.5601851851851861E-2</v>
      </c>
      <c r="G8" s="17">
        <v>1</v>
      </c>
      <c r="H8" s="20">
        <v>7.9085648148148155E-2</v>
      </c>
      <c r="I8" s="20">
        <f>K8-H8</f>
        <v>2.7997685185185195E-2</v>
      </c>
      <c r="J8" s="17">
        <v>1</v>
      </c>
      <c r="K8" s="20">
        <v>0.10708333333333335</v>
      </c>
      <c r="L8" s="21">
        <v>1</v>
      </c>
      <c r="M8" s="21">
        <v>3</v>
      </c>
      <c r="N8" s="147"/>
    </row>
    <row r="9" spans="1:14" ht="15.75" x14ac:dyDescent="0.25">
      <c r="A9" s="17">
        <v>70</v>
      </c>
      <c r="B9" s="18" t="s">
        <v>214</v>
      </c>
      <c r="C9" s="19" t="s">
        <v>215</v>
      </c>
      <c r="D9" s="20">
        <v>2.5115740740740741E-2</v>
      </c>
      <c r="E9" s="17">
        <v>2</v>
      </c>
      <c r="F9" s="157">
        <f>H9-D9</f>
        <v>5.9930555555555556E-2</v>
      </c>
      <c r="G9" s="17">
        <v>2</v>
      </c>
      <c r="H9" s="20">
        <v>8.50462962962963E-2</v>
      </c>
      <c r="I9" s="20">
        <f>K9-H9</f>
        <v>3.8229166666666647E-2</v>
      </c>
      <c r="J9" s="17">
        <v>2</v>
      </c>
      <c r="K9" s="20">
        <v>0.12327546296296295</v>
      </c>
      <c r="L9" s="21">
        <v>2</v>
      </c>
      <c r="M9" s="21" t="s">
        <v>287</v>
      </c>
      <c r="N9" s="147"/>
    </row>
    <row r="10" spans="1:14" ht="15.75" x14ac:dyDescent="0.25">
      <c r="A10" s="218" t="s">
        <v>44</v>
      </c>
      <c r="B10" s="219"/>
      <c r="C10" s="219"/>
      <c r="D10" s="219"/>
      <c r="E10" s="219"/>
      <c r="F10" s="219"/>
      <c r="G10" s="219"/>
      <c r="H10" s="219"/>
      <c r="I10" s="219"/>
      <c r="J10" s="219"/>
      <c r="K10" s="219"/>
      <c r="L10" s="219"/>
      <c r="M10" s="219"/>
      <c r="N10" s="220"/>
    </row>
    <row r="11" spans="1:14" ht="15.75" x14ac:dyDescent="0.25">
      <c r="A11" s="161">
        <v>65</v>
      </c>
      <c r="B11" s="158" t="s">
        <v>216</v>
      </c>
      <c r="C11" s="159" t="s">
        <v>27</v>
      </c>
      <c r="D11" s="160">
        <v>1.5960648148148151E-2</v>
      </c>
      <c r="E11" s="161">
        <v>1</v>
      </c>
      <c r="F11" s="157">
        <f t="shared" ref="F11:F16" si="0">H11-D11</f>
        <v>4.6863425925925919E-2</v>
      </c>
      <c r="G11" s="161">
        <v>1</v>
      </c>
      <c r="H11" s="160">
        <v>6.2824074074074074E-2</v>
      </c>
      <c r="I11" s="20">
        <f t="shared" ref="I11:I16" si="1">K11-H11</f>
        <v>2.9502314814814815E-2</v>
      </c>
      <c r="J11" s="161">
        <v>1</v>
      </c>
      <c r="K11" s="160">
        <v>9.2326388888888888E-2</v>
      </c>
      <c r="L11" s="41">
        <v>1</v>
      </c>
      <c r="M11" s="161">
        <v>1</v>
      </c>
      <c r="N11" s="41"/>
    </row>
    <row r="12" spans="1:14" ht="15.75" x14ac:dyDescent="0.25">
      <c r="A12" s="12">
        <v>54</v>
      </c>
      <c r="B12" s="13" t="s">
        <v>217</v>
      </c>
      <c r="C12" s="14" t="s">
        <v>176</v>
      </c>
      <c r="D12" s="9">
        <v>2.1770833333333336E-2</v>
      </c>
      <c r="E12" s="12">
        <v>2</v>
      </c>
      <c r="F12" s="157">
        <f t="shared" si="0"/>
        <v>4.8958333333333326E-2</v>
      </c>
      <c r="G12" s="12">
        <v>2</v>
      </c>
      <c r="H12" s="160">
        <v>7.0729166666666662E-2</v>
      </c>
      <c r="I12" s="20">
        <f t="shared" si="1"/>
        <v>2.9884259259259263E-2</v>
      </c>
      <c r="J12" s="12">
        <v>2</v>
      </c>
      <c r="K12" s="9">
        <v>0.10061342592592593</v>
      </c>
      <c r="L12" s="15">
        <v>2</v>
      </c>
      <c r="M12" s="161">
        <v>2</v>
      </c>
      <c r="N12" s="41"/>
    </row>
    <row r="13" spans="1:14" ht="15.75" x14ac:dyDescent="0.25">
      <c r="A13" s="161">
        <v>56</v>
      </c>
      <c r="B13" s="158" t="s">
        <v>218</v>
      </c>
      <c r="C13" s="159" t="s">
        <v>96</v>
      </c>
      <c r="D13" s="160">
        <v>2.2685185185185183E-2</v>
      </c>
      <c r="E13" s="161">
        <v>3</v>
      </c>
      <c r="F13" s="157">
        <f t="shared" si="0"/>
        <v>5.497685185185186E-2</v>
      </c>
      <c r="G13" s="161">
        <v>3</v>
      </c>
      <c r="H13" s="160">
        <v>7.7662037037037043E-2</v>
      </c>
      <c r="I13" s="20">
        <f t="shared" si="1"/>
        <v>3.2141203703703686E-2</v>
      </c>
      <c r="J13" s="161">
        <v>3</v>
      </c>
      <c r="K13" s="160">
        <v>0.10980324074074073</v>
      </c>
      <c r="L13" s="41">
        <v>3</v>
      </c>
      <c r="M13" s="161" t="s">
        <v>288</v>
      </c>
      <c r="N13" s="41"/>
    </row>
    <row r="14" spans="1:14" ht="15.75" x14ac:dyDescent="0.25">
      <c r="A14" s="161">
        <v>68</v>
      </c>
      <c r="B14" s="158" t="s">
        <v>221</v>
      </c>
      <c r="C14" s="159" t="s">
        <v>30</v>
      </c>
      <c r="D14" s="160">
        <v>2.5706018518518517E-2</v>
      </c>
      <c r="E14" s="161">
        <v>4</v>
      </c>
      <c r="F14" s="157">
        <f>H14-D14</f>
        <v>6.1273148148148146E-2</v>
      </c>
      <c r="G14" s="161">
        <v>4</v>
      </c>
      <c r="H14" s="160">
        <v>8.6979166666666663E-2</v>
      </c>
      <c r="I14" s="20">
        <f t="shared" si="1"/>
        <v>3.2546296296296295E-2</v>
      </c>
      <c r="J14" s="161">
        <v>4</v>
      </c>
      <c r="K14" s="160">
        <v>0.11952546296296296</v>
      </c>
      <c r="L14" s="41">
        <v>4</v>
      </c>
      <c r="M14" s="161" t="s">
        <v>288</v>
      </c>
      <c r="N14" s="41">
        <v>100</v>
      </c>
    </row>
    <row r="15" spans="1:14" ht="15.75" x14ac:dyDescent="0.25">
      <c r="A15" s="161">
        <v>50</v>
      </c>
      <c r="B15" s="158" t="s">
        <v>219</v>
      </c>
      <c r="C15" s="159" t="s">
        <v>41</v>
      </c>
      <c r="D15" s="160">
        <v>2.417824074074074E-2</v>
      </c>
      <c r="E15" s="161">
        <v>3</v>
      </c>
      <c r="F15" s="157">
        <f t="shared" si="0"/>
        <v>6.1585648148148139E-2</v>
      </c>
      <c r="G15" s="161">
        <v>5</v>
      </c>
      <c r="H15" s="160">
        <v>8.5763888888888876E-2</v>
      </c>
      <c r="I15" s="20">
        <f t="shared" si="1"/>
        <v>3.8391203703703719E-2</v>
      </c>
      <c r="J15" s="161">
        <v>6</v>
      </c>
      <c r="K15" s="160">
        <v>0.12415509259259259</v>
      </c>
      <c r="L15" s="41">
        <v>5</v>
      </c>
      <c r="M15" s="21" t="s">
        <v>287</v>
      </c>
      <c r="N15" s="41"/>
    </row>
    <row r="16" spans="1:14" ht="15.75" x14ac:dyDescent="0.25">
      <c r="A16" s="161">
        <v>52</v>
      </c>
      <c r="B16" s="158" t="s">
        <v>220</v>
      </c>
      <c r="C16" s="159" t="s">
        <v>34</v>
      </c>
      <c r="D16" s="160">
        <v>2.8472222222222222E-2</v>
      </c>
      <c r="E16" s="161">
        <v>5</v>
      </c>
      <c r="F16" s="157">
        <f t="shared" si="0"/>
        <v>6.7777777777777784E-2</v>
      </c>
      <c r="G16" s="161">
        <v>6</v>
      </c>
      <c r="H16" s="160">
        <v>9.6250000000000002E-2</v>
      </c>
      <c r="I16" s="20">
        <f t="shared" si="1"/>
        <v>3.2569444444444456E-2</v>
      </c>
      <c r="J16" s="161">
        <v>5</v>
      </c>
      <c r="K16" s="160">
        <v>0.12881944444444446</v>
      </c>
      <c r="L16" s="41">
        <v>6</v>
      </c>
      <c r="M16" s="21" t="s">
        <v>287</v>
      </c>
      <c r="N16" s="41"/>
    </row>
    <row r="17" spans="1:14" ht="15.75" x14ac:dyDescent="0.25">
      <c r="A17" s="218" t="s">
        <v>54</v>
      </c>
      <c r="B17" s="219"/>
      <c r="C17" s="219"/>
      <c r="D17" s="219"/>
      <c r="E17" s="219"/>
      <c r="F17" s="219"/>
      <c r="G17" s="219"/>
      <c r="H17" s="219"/>
      <c r="I17" s="219"/>
      <c r="J17" s="219"/>
      <c r="K17" s="219"/>
      <c r="L17" s="219"/>
      <c r="M17" s="219"/>
      <c r="N17" s="220"/>
    </row>
    <row r="18" spans="1:14" ht="15.75" x14ac:dyDescent="0.25">
      <c r="A18" s="17">
        <v>57</v>
      </c>
      <c r="B18" s="13" t="s">
        <v>222</v>
      </c>
      <c r="C18" s="12" t="s">
        <v>27</v>
      </c>
      <c r="D18" s="20">
        <v>2.2662037037037036E-2</v>
      </c>
      <c r="E18" s="17">
        <v>2</v>
      </c>
      <c r="F18" s="157">
        <f t="shared" ref="F18:F19" si="2">H18-D18</f>
        <v>4.7916666666666677E-2</v>
      </c>
      <c r="G18" s="17">
        <v>1</v>
      </c>
      <c r="H18" s="160">
        <v>7.0578703703703713E-2</v>
      </c>
      <c r="I18" s="20">
        <f t="shared" ref="I18:I19" si="3">K18-H18</f>
        <v>2.7974537037037034E-2</v>
      </c>
      <c r="J18" s="17">
        <v>1</v>
      </c>
      <c r="K18" s="20">
        <v>9.8553240740740747E-2</v>
      </c>
      <c r="L18" s="21">
        <v>1</v>
      </c>
      <c r="M18" s="21">
        <v>2</v>
      </c>
      <c r="N18" s="147"/>
    </row>
    <row r="19" spans="1:14" ht="15.75" x14ac:dyDescent="0.25">
      <c r="A19" s="17">
        <v>61</v>
      </c>
      <c r="B19" s="13" t="s">
        <v>223</v>
      </c>
      <c r="C19" s="12" t="s">
        <v>224</v>
      </c>
      <c r="D19" s="20">
        <v>2.2650462962962966E-2</v>
      </c>
      <c r="E19" s="17">
        <v>1</v>
      </c>
      <c r="F19" s="157">
        <f t="shared" si="2"/>
        <v>5.3020833333333336E-2</v>
      </c>
      <c r="G19" s="17">
        <v>2</v>
      </c>
      <c r="H19" s="20">
        <v>7.5671296296296306E-2</v>
      </c>
      <c r="I19" s="20">
        <f t="shared" si="3"/>
        <v>3.2499999999999987E-2</v>
      </c>
      <c r="J19" s="17">
        <v>2</v>
      </c>
      <c r="K19" s="20">
        <v>0.10817129629629629</v>
      </c>
      <c r="L19" s="21">
        <v>2</v>
      </c>
      <c r="M19" s="21">
        <v>3</v>
      </c>
      <c r="N19" s="147">
        <v>100</v>
      </c>
    </row>
    <row r="20" spans="1:14" ht="15.75" x14ac:dyDescent="0.25">
      <c r="A20" s="218" t="s">
        <v>63</v>
      </c>
      <c r="B20" s="219"/>
      <c r="C20" s="219"/>
      <c r="D20" s="219"/>
      <c r="E20" s="219"/>
      <c r="F20" s="219"/>
      <c r="G20" s="219"/>
      <c r="H20" s="219"/>
      <c r="I20" s="219"/>
      <c r="J20" s="219"/>
      <c r="K20" s="219"/>
      <c r="L20" s="219"/>
      <c r="M20" s="219"/>
      <c r="N20" s="220"/>
    </row>
    <row r="21" spans="1:14" ht="15.75" x14ac:dyDescent="0.25">
      <c r="A21" s="17">
        <v>77</v>
      </c>
      <c r="B21" s="18" t="s">
        <v>225</v>
      </c>
      <c r="C21" s="17" t="s">
        <v>19</v>
      </c>
      <c r="D21" s="20">
        <v>2.1400462962962965E-2</v>
      </c>
      <c r="E21" s="17">
        <v>2</v>
      </c>
      <c r="F21" s="157">
        <f t="shared" ref="F21:F23" si="4">H21-D21</f>
        <v>4.9259259259259253E-2</v>
      </c>
      <c r="G21" s="17">
        <v>1</v>
      </c>
      <c r="H21" s="20">
        <v>7.0659722222222221E-2</v>
      </c>
      <c r="I21" s="20">
        <f t="shared" ref="I21:I23" si="5">K21-H21</f>
        <v>3.2442129629629626E-2</v>
      </c>
      <c r="J21" s="17">
        <v>2</v>
      </c>
      <c r="K21" s="20">
        <v>0.10310185185185185</v>
      </c>
      <c r="L21" s="21">
        <v>1</v>
      </c>
      <c r="M21" s="21">
        <v>3</v>
      </c>
      <c r="N21" s="147">
        <v>100</v>
      </c>
    </row>
    <row r="22" spans="1:14" ht="15.75" x14ac:dyDescent="0.25">
      <c r="A22" s="17">
        <v>60</v>
      </c>
      <c r="B22" s="18" t="s">
        <v>226</v>
      </c>
      <c r="C22" s="17" t="s">
        <v>227</v>
      </c>
      <c r="D22" s="20">
        <v>2.1666666666666667E-2</v>
      </c>
      <c r="E22" s="17">
        <v>3</v>
      </c>
      <c r="F22" s="157">
        <f t="shared" si="4"/>
        <v>5.7395833333333326E-2</v>
      </c>
      <c r="G22" s="17">
        <v>3</v>
      </c>
      <c r="H22" s="20">
        <v>7.9062499999999994E-2</v>
      </c>
      <c r="I22" s="20">
        <f t="shared" si="5"/>
        <v>3.0937500000000007E-2</v>
      </c>
      <c r="J22" s="17">
        <v>1</v>
      </c>
      <c r="K22" s="20">
        <v>0.11</v>
      </c>
      <c r="L22" s="21">
        <v>2</v>
      </c>
      <c r="M22" s="21" t="s">
        <v>288</v>
      </c>
      <c r="N22" s="147"/>
    </row>
    <row r="23" spans="1:14" ht="15.75" x14ac:dyDescent="0.25">
      <c r="A23" s="17">
        <v>71</v>
      </c>
      <c r="B23" s="18" t="s">
        <v>228</v>
      </c>
      <c r="C23" s="17" t="s">
        <v>30</v>
      </c>
      <c r="D23" s="20">
        <v>1.9618055555555555E-2</v>
      </c>
      <c r="E23" s="17">
        <v>1</v>
      </c>
      <c r="F23" s="157">
        <f t="shared" si="4"/>
        <v>5.1678240740740733E-2</v>
      </c>
      <c r="G23" s="17">
        <v>2</v>
      </c>
      <c r="H23" s="20">
        <v>7.1296296296296288E-2</v>
      </c>
      <c r="I23" s="20">
        <f t="shared" si="5"/>
        <v>3.9016203703703706E-2</v>
      </c>
      <c r="J23" s="17">
        <v>3</v>
      </c>
      <c r="K23" s="20">
        <v>0.11031249999999999</v>
      </c>
      <c r="L23" s="21">
        <v>3</v>
      </c>
      <c r="M23" s="21" t="s">
        <v>288</v>
      </c>
      <c r="N23" s="147">
        <v>92</v>
      </c>
    </row>
    <row r="24" spans="1:14" ht="15.75" x14ac:dyDescent="0.25">
      <c r="A24" s="218" t="s">
        <v>72</v>
      </c>
      <c r="B24" s="219"/>
      <c r="C24" s="219"/>
      <c r="D24" s="219"/>
      <c r="E24" s="219"/>
      <c r="F24" s="219"/>
      <c r="G24" s="219"/>
      <c r="H24" s="219"/>
      <c r="I24" s="219"/>
      <c r="J24" s="219"/>
      <c r="K24" s="219"/>
      <c r="L24" s="219"/>
      <c r="M24" s="219"/>
      <c r="N24" s="220"/>
    </row>
    <row r="25" spans="1:14" ht="15.75" x14ac:dyDescent="0.25">
      <c r="A25" s="12">
        <v>51</v>
      </c>
      <c r="B25" s="13" t="s">
        <v>229</v>
      </c>
      <c r="C25" s="159" t="s">
        <v>27</v>
      </c>
      <c r="D25" s="20">
        <v>2.1678240740740738E-2</v>
      </c>
      <c r="E25" s="17">
        <v>1</v>
      </c>
      <c r="F25" s="157">
        <f t="shared" ref="F25:F27" si="6">H25-D25</f>
        <v>5.0462962962962973E-2</v>
      </c>
      <c r="G25" s="17">
        <v>1</v>
      </c>
      <c r="H25" s="20">
        <v>7.2141203703703707E-2</v>
      </c>
      <c r="I25" s="20">
        <f t="shared" ref="I25:I35" si="7">K25-H25</f>
        <v>3.174768518518517E-2</v>
      </c>
      <c r="J25" s="17">
        <v>1</v>
      </c>
      <c r="K25" s="20">
        <v>0.10388888888888888</v>
      </c>
      <c r="L25" s="21">
        <v>1</v>
      </c>
      <c r="M25" s="21">
        <v>3</v>
      </c>
      <c r="N25" s="147"/>
    </row>
    <row r="26" spans="1:14" ht="15.75" x14ac:dyDescent="0.25">
      <c r="A26" s="12">
        <v>59</v>
      </c>
      <c r="B26" s="13" t="s">
        <v>230</v>
      </c>
      <c r="C26" s="12" t="s">
        <v>231</v>
      </c>
      <c r="D26" s="20">
        <v>2.3865740740740743E-2</v>
      </c>
      <c r="E26" s="17">
        <v>2</v>
      </c>
      <c r="F26" s="157">
        <f t="shared" si="6"/>
        <v>5.3912037037037036E-2</v>
      </c>
      <c r="G26" s="17">
        <v>3</v>
      </c>
      <c r="H26" s="20">
        <v>7.7777777777777779E-2</v>
      </c>
      <c r="I26" s="20">
        <f t="shared" si="7"/>
        <v>3.4108796296296304E-2</v>
      </c>
      <c r="J26" s="17">
        <v>2</v>
      </c>
      <c r="K26" s="20">
        <v>0.11188657407407408</v>
      </c>
      <c r="L26" s="21">
        <v>2</v>
      </c>
      <c r="M26" s="21">
        <v>3</v>
      </c>
      <c r="N26" s="147"/>
    </row>
    <row r="27" spans="1:14" ht="15.75" x14ac:dyDescent="0.25">
      <c r="A27" s="12">
        <v>53</v>
      </c>
      <c r="B27" s="13" t="s">
        <v>232</v>
      </c>
      <c r="C27" s="12" t="s">
        <v>41</v>
      </c>
      <c r="D27" s="20">
        <v>2.7557870370370368E-2</v>
      </c>
      <c r="E27" s="17">
        <v>3</v>
      </c>
      <c r="F27" s="157">
        <f t="shared" si="6"/>
        <v>5.1782407407407416E-2</v>
      </c>
      <c r="G27" s="17">
        <v>2</v>
      </c>
      <c r="H27" s="20">
        <v>7.9340277777777787E-2</v>
      </c>
      <c r="I27" s="20">
        <f t="shared" si="7"/>
        <v>3.7523148148148139E-2</v>
      </c>
      <c r="J27" s="17">
        <v>3</v>
      </c>
      <c r="K27" s="20">
        <v>0.11686342592592593</v>
      </c>
      <c r="L27" s="21">
        <v>3</v>
      </c>
      <c r="M27" s="21" t="s">
        <v>288</v>
      </c>
      <c r="N27" s="147"/>
    </row>
    <row r="28" spans="1:14" ht="15.75" x14ac:dyDescent="0.25">
      <c r="A28" s="12">
        <v>67</v>
      </c>
      <c r="B28" s="13" t="s">
        <v>233</v>
      </c>
      <c r="C28" s="12" t="s">
        <v>71</v>
      </c>
      <c r="D28" s="20" t="s">
        <v>183</v>
      </c>
      <c r="E28" s="17"/>
      <c r="F28" s="37"/>
      <c r="G28" s="17"/>
      <c r="H28" s="20"/>
      <c r="I28" s="20"/>
      <c r="J28" s="17"/>
      <c r="K28" s="162"/>
      <c r="L28" s="46"/>
      <c r="M28" s="46"/>
      <c r="N28" s="35"/>
    </row>
    <row r="29" spans="1:14" ht="15.75" x14ac:dyDescent="0.25">
      <c r="A29" s="295" t="s">
        <v>82</v>
      </c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</row>
    <row r="30" spans="1:14" ht="15.75" x14ac:dyDescent="0.25">
      <c r="A30" s="17">
        <v>69</v>
      </c>
      <c r="B30" s="13" t="s">
        <v>234</v>
      </c>
      <c r="C30" s="14" t="s">
        <v>24</v>
      </c>
      <c r="D30" s="20">
        <v>3.0752314814814816E-2</v>
      </c>
      <c r="E30" s="17">
        <v>1</v>
      </c>
      <c r="F30" s="157">
        <f>H30-D30</f>
        <v>6.0706018518518506E-2</v>
      </c>
      <c r="G30" s="17">
        <v>1</v>
      </c>
      <c r="H30" s="20">
        <v>9.1458333333333322E-2</v>
      </c>
      <c r="I30" s="20">
        <f t="shared" si="7"/>
        <v>3.934027777777778E-2</v>
      </c>
      <c r="J30" s="17">
        <v>1</v>
      </c>
      <c r="K30" s="20">
        <v>0.1307986111111111</v>
      </c>
      <c r="L30" s="21">
        <v>1</v>
      </c>
      <c r="M30" s="21" t="s">
        <v>287</v>
      </c>
      <c r="N30" s="147"/>
    </row>
    <row r="31" spans="1:14" ht="15.75" x14ac:dyDescent="0.25">
      <c r="A31" s="295" t="s">
        <v>89</v>
      </c>
      <c r="B31" s="295"/>
      <c r="C31" s="295"/>
      <c r="D31" s="295"/>
      <c r="E31" s="295"/>
      <c r="F31" s="295"/>
      <c r="G31" s="295"/>
      <c r="H31" s="295"/>
      <c r="I31" s="295"/>
      <c r="J31" s="295"/>
      <c r="K31" s="295"/>
      <c r="L31" s="295"/>
      <c r="M31" s="295"/>
      <c r="N31" s="295"/>
    </row>
    <row r="32" spans="1:14" ht="15.75" x14ac:dyDescent="0.25">
      <c r="A32" s="12">
        <v>63</v>
      </c>
      <c r="B32" s="13" t="s">
        <v>235</v>
      </c>
      <c r="C32" s="14" t="s">
        <v>30</v>
      </c>
      <c r="D32" s="20">
        <v>1.8113425925925925E-2</v>
      </c>
      <c r="E32" s="17">
        <v>1</v>
      </c>
      <c r="F32" s="157">
        <f>H32-D32</f>
        <v>5.5300925925925934E-2</v>
      </c>
      <c r="G32" s="17">
        <v>1</v>
      </c>
      <c r="H32" s="20">
        <v>7.3414351851851856E-2</v>
      </c>
      <c r="I32" s="20">
        <f t="shared" si="7"/>
        <v>3.231481481481481E-2</v>
      </c>
      <c r="J32" s="17">
        <v>1</v>
      </c>
      <c r="K32" s="20">
        <v>0.10572916666666667</v>
      </c>
      <c r="L32" s="21">
        <v>1</v>
      </c>
      <c r="M32" s="21">
        <v>3</v>
      </c>
      <c r="N32" s="147">
        <v>100</v>
      </c>
    </row>
    <row r="33" spans="1:14" ht="15.75" x14ac:dyDescent="0.25">
      <c r="A33" s="295" t="s">
        <v>94</v>
      </c>
      <c r="B33" s="295"/>
      <c r="C33" s="295"/>
      <c r="D33" s="295"/>
      <c r="E33" s="295"/>
      <c r="F33" s="295"/>
      <c r="G33" s="295"/>
      <c r="H33" s="295"/>
      <c r="I33" s="295"/>
      <c r="J33" s="295"/>
      <c r="K33" s="295"/>
      <c r="L33" s="295"/>
      <c r="M33" s="295"/>
      <c r="N33" s="295"/>
    </row>
    <row r="34" spans="1:14" ht="15.75" x14ac:dyDescent="0.25">
      <c r="A34" s="17">
        <v>58</v>
      </c>
      <c r="B34" s="18" t="s">
        <v>236</v>
      </c>
      <c r="C34" s="19" t="s">
        <v>96</v>
      </c>
      <c r="D34" s="20">
        <v>2.2615740740740742E-2</v>
      </c>
      <c r="E34" s="17">
        <v>2</v>
      </c>
      <c r="F34" s="157">
        <f t="shared" ref="F34:F35" si="8">H34-D34</f>
        <v>5.0983796296296291E-2</v>
      </c>
      <c r="G34" s="17">
        <v>1</v>
      </c>
      <c r="H34" s="20">
        <v>7.3599537037037033E-2</v>
      </c>
      <c r="I34" s="20">
        <f t="shared" si="7"/>
        <v>3.5312500000000011E-2</v>
      </c>
      <c r="J34" s="17">
        <v>1</v>
      </c>
      <c r="K34" s="20">
        <v>0.10891203703703704</v>
      </c>
      <c r="L34" s="21">
        <v>1</v>
      </c>
      <c r="M34" s="21">
        <v>3</v>
      </c>
      <c r="N34" s="35"/>
    </row>
    <row r="35" spans="1:14" ht="15.75" x14ac:dyDescent="0.25">
      <c r="A35" s="17">
        <v>64</v>
      </c>
      <c r="B35" s="18" t="s">
        <v>237</v>
      </c>
      <c r="C35" s="19" t="s">
        <v>238</v>
      </c>
      <c r="D35" s="20">
        <v>2.1111111111111108E-2</v>
      </c>
      <c r="E35" s="17">
        <v>1</v>
      </c>
      <c r="F35" s="157">
        <f t="shared" si="8"/>
        <v>6.0937500000000006E-2</v>
      </c>
      <c r="G35" s="17">
        <v>2</v>
      </c>
      <c r="H35" s="20">
        <v>8.2048611111111114E-2</v>
      </c>
      <c r="I35" s="20">
        <f t="shared" si="7"/>
        <v>3.8946759259259264E-2</v>
      </c>
      <c r="J35" s="17">
        <v>2</v>
      </c>
      <c r="K35" s="20">
        <v>0.12099537037037038</v>
      </c>
      <c r="L35" s="21">
        <v>2</v>
      </c>
      <c r="M35" s="21" t="s">
        <v>287</v>
      </c>
      <c r="N35" s="35"/>
    </row>
    <row r="36" spans="1:14" ht="15.75" x14ac:dyDescent="0.25">
      <c r="A36" s="218" t="s">
        <v>239</v>
      </c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20"/>
    </row>
    <row r="37" spans="1:14" ht="15.75" x14ac:dyDescent="0.25">
      <c r="A37" s="17">
        <v>62</v>
      </c>
      <c r="B37" s="18" t="s">
        <v>240</v>
      </c>
      <c r="C37" s="19" t="s">
        <v>238</v>
      </c>
      <c r="D37" s="20">
        <v>3.4722222222222224E-2</v>
      </c>
      <c r="E37" s="17">
        <v>1</v>
      </c>
      <c r="F37" s="157"/>
      <c r="G37" s="17">
        <v>1</v>
      </c>
      <c r="H37" s="163" t="s">
        <v>241</v>
      </c>
      <c r="I37" s="20"/>
      <c r="J37" s="17">
        <v>1</v>
      </c>
      <c r="K37" s="20">
        <v>0.14129629629629628</v>
      </c>
      <c r="L37" s="21">
        <v>1</v>
      </c>
      <c r="M37" s="21" t="s">
        <v>287</v>
      </c>
      <c r="N37" s="35"/>
    </row>
  </sheetData>
  <mergeCells count="25">
    <mergeCell ref="A31:N31"/>
    <mergeCell ref="A33:N33"/>
    <mergeCell ref="A36:N36"/>
    <mergeCell ref="A7:N7"/>
    <mergeCell ref="A10:N10"/>
    <mergeCell ref="A17:N17"/>
    <mergeCell ref="A20:N20"/>
    <mergeCell ref="A24:N24"/>
    <mergeCell ref="A29:N29"/>
    <mergeCell ref="N5:N6"/>
    <mergeCell ref="B1:K1"/>
    <mergeCell ref="B2:C2"/>
    <mergeCell ref="B3:N3"/>
    <mergeCell ref="F4:L4"/>
    <mergeCell ref="M4:N4"/>
    <mergeCell ref="H5:H6"/>
    <mergeCell ref="I5:J5"/>
    <mergeCell ref="K5:K6"/>
    <mergeCell ref="L5:L6"/>
    <mergeCell ref="M5:M6"/>
    <mergeCell ref="A5:A6"/>
    <mergeCell ref="B5:B6"/>
    <mergeCell ref="C5:C6"/>
    <mergeCell ref="D5:E5"/>
    <mergeCell ref="F5:G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workbookViewId="0">
      <selection activeCell="C19" sqref="C19:C21"/>
    </sheetView>
  </sheetViews>
  <sheetFormatPr defaultRowHeight="15" x14ac:dyDescent="0.25"/>
  <cols>
    <col min="1" max="1" width="5.42578125" customWidth="1"/>
    <col min="2" max="2" width="25.140625" customWidth="1"/>
    <col min="3" max="3" width="21" customWidth="1"/>
    <col min="11" max="11" width="12.140625" customWidth="1"/>
  </cols>
  <sheetData>
    <row r="1" spans="1:12" ht="18.75" x14ac:dyDescent="0.3">
      <c r="A1" s="203"/>
      <c r="B1" s="333" t="s">
        <v>99</v>
      </c>
      <c r="C1" s="333"/>
      <c r="D1" s="333"/>
      <c r="E1" s="333"/>
      <c r="F1" s="333"/>
      <c r="G1" s="333"/>
      <c r="H1" s="333"/>
      <c r="I1" s="333"/>
      <c r="J1" s="333"/>
      <c r="K1" s="333"/>
      <c r="L1" s="203"/>
    </row>
    <row r="2" spans="1:12" ht="15.75" x14ac:dyDescent="0.25">
      <c r="A2" s="334" t="s">
        <v>243</v>
      </c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</row>
    <row r="3" spans="1:12" ht="15.75" x14ac:dyDescent="0.25">
      <c r="A3" s="205"/>
      <c r="B3" s="335" t="s">
        <v>244</v>
      </c>
      <c r="C3" s="336"/>
      <c r="D3" s="336"/>
      <c r="E3" s="336"/>
      <c r="F3" s="336"/>
      <c r="G3" s="336"/>
      <c r="H3" s="336"/>
      <c r="I3" s="336"/>
      <c r="J3" s="336"/>
      <c r="K3" s="336"/>
      <c r="L3" s="336"/>
    </row>
    <row r="4" spans="1:12" ht="15.75" x14ac:dyDescent="0.25">
      <c r="A4" s="205"/>
      <c r="B4" s="205" t="s">
        <v>285</v>
      </c>
      <c r="C4" s="205"/>
      <c r="D4" s="208"/>
      <c r="E4" s="210"/>
      <c r="F4" s="337" t="s">
        <v>245</v>
      </c>
      <c r="G4" s="337"/>
      <c r="H4" s="337"/>
      <c r="I4" s="337"/>
      <c r="J4" s="337"/>
      <c r="K4" s="337"/>
      <c r="L4" s="337"/>
    </row>
    <row r="5" spans="1:12" ht="15.75" x14ac:dyDescent="0.25">
      <c r="A5" s="338" t="s">
        <v>5</v>
      </c>
      <c r="B5" s="338" t="s">
        <v>6</v>
      </c>
      <c r="C5" s="338" t="s">
        <v>7</v>
      </c>
      <c r="D5" s="339" t="s">
        <v>8</v>
      </c>
      <c r="E5" s="339"/>
      <c r="F5" s="339" t="s">
        <v>9</v>
      </c>
      <c r="G5" s="339"/>
      <c r="H5" s="340" t="s">
        <v>10</v>
      </c>
      <c r="I5" s="339" t="s">
        <v>11</v>
      </c>
      <c r="J5" s="339"/>
      <c r="K5" s="351" t="s">
        <v>12</v>
      </c>
      <c r="L5" s="352" t="s">
        <v>13</v>
      </c>
    </row>
    <row r="6" spans="1:12" ht="15.75" x14ac:dyDescent="0.25">
      <c r="A6" s="338"/>
      <c r="B6" s="338"/>
      <c r="C6" s="338"/>
      <c r="D6" s="209" t="s">
        <v>16</v>
      </c>
      <c r="E6" s="211" t="s">
        <v>13</v>
      </c>
      <c r="F6" s="209" t="s">
        <v>16</v>
      </c>
      <c r="G6" s="206" t="s">
        <v>13</v>
      </c>
      <c r="H6" s="341"/>
      <c r="I6" s="209" t="s">
        <v>16</v>
      </c>
      <c r="J6" s="211" t="s">
        <v>13</v>
      </c>
      <c r="K6" s="351"/>
      <c r="L6" s="353"/>
    </row>
    <row r="7" spans="1:12" ht="15.75" x14ac:dyDescent="0.25">
      <c r="A7" s="321">
        <v>1</v>
      </c>
      <c r="B7" s="207" t="s">
        <v>246</v>
      </c>
      <c r="C7" s="324" t="s">
        <v>247</v>
      </c>
      <c r="D7" s="299">
        <v>9.0624999999999994E-3</v>
      </c>
      <c r="E7" s="296">
        <v>2</v>
      </c>
      <c r="F7" s="299">
        <f>H7-D7</f>
        <v>2.493055555555556E-2</v>
      </c>
      <c r="G7" s="302">
        <v>1</v>
      </c>
      <c r="H7" s="299">
        <v>3.3993055555555561E-2</v>
      </c>
      <c r="I7" s="299">
        <f>K7-H7</f>
        <v>1.1099537037037033E-2</v>
      </c>
      <c r="J7" s="296">
        <v>1</v>
      </c>
      <c r="K7" s="299">
        <v>4.5092592592592594E-2</v>
      </c>
      <c r="L7" s="342">
        <v>1</v>
      </c>
    </row>
    <row r="8" spans="1:12" ht="15.75" x14ac:dyDescent="0.25">
      <c r="A8" s="322"/>
      <c r="B8" s="207" t="s">
        <v>248</v>
      </c>
      <c r="C8" s="325"/>
      <c r="D8" s="300"/>
      <c r="E8" s="297"/>
      <c r="F8" s="300"/>
      <c r="G8" s="303"/>
      <c r="H8" s="300"/>
      <c r="I8" s="305"/>
      <c r="J8" s="297"/>
      <c r="K8" s="305"/>
      <c r="L8" s="343"/>
    </row>
    <row r="9" spans="1:12" ht="15.75" x14ac:dyDescent="0.25">
      <c r="A9" s="323"/>
      <c r="B9" s="207" t="s">
        <v>249</v>
      </c>
      <c r="C9" s="326"/>
      <c r="D9" s="301"/>
      <c r="E9" s="298"/>
      <c r="F9" s="301"/>
      <c r="G9" s="304"/>
      <c r="H9" s="301"/>
      <c r="I9" s="306"/>
      <c r="J9" s="298"/>
      <c r="K9" s="306"/>
      <c r="L9" s="344"/>
    </row>
    <row r="10" spans="1:12" ht="15.75" customHeight="1" x14ac:dyDescent="0.25">
      <c r="A10" s="307">
        <v>9</v>
      </c>
      <c r="B10" s="212" t="s">
        <v>278</v>
      </c>
      <c r="C10" s="310" t="s">
        <v>30</v>
      </c>
      <c r="D10" s="299">
        <v>7.2569444444444443E-3</v>
      </c>
      <c r="E10" s="296">
        <v>1</v>
      </c>
      <c r="F10" s="299">
        <f t="shared" ref="F10" si="0">H10-D10</f>
        <v>2.7395833333333331E-2</v>
      </c>
      <c r="G10" s="302">
        <v>2</v>
      </c>
      <c r="H10" s="299">
        <v>3.4652777777777775E-2</v>
      </c>
      <c r="I10" s="299">
        <f t="shared" ref="I10" si="1">K10-H10</f>
        <v>1.6504629629629633E-2</v>
      </c>
      <c r="J10" s="296">
        <v>3</v>
      </c>
      <c r="K10" s="313">
        <v>5.1157407407407408E-2</v>
      </c>
      <c r="L10" s="316">
        <v>2</v>
      </c>
    </row>
    <row r="11" spans="1:12" ht="15.75" x14ac:dyDescent="0.25">
      <c r="A11" s="308"/>
      <c r="B11" s="212" t="s">
        <v>279</v>
      </c>
      <c r="C11" s="311"/>
      <c r="D11" s="300"/>
      <c r="E11" s="297"/>
      <c r="F11" s="300"/>
      <c r="G11" s="303"/>
      <c r="H11" s="300"/>
      <c r="I11" s="305"/>
      <c r="J11" s="297"/>
      <c r="K11" s="314"/>
      <c r="L11" s="317"/>
    </row>
    <row r="12" spans="1:12" ht="15.75" x14ac:dyDescent="0.25">
      <c r="A12" s="309"/>
      <c r="B12" s="212" t="s">
        <v>280</v>
      </c>
      <c r="C12" s="312"/>
      <c r="D12" s="301"/>
      <c r="E12" s="298"/>
      <c r="F12" s="301"/>
      <c r="G12" s="304"/>
      <c r="H12" s="301"/>
      <c r="I12" s="306"/>
      <c r="J12" s="298"/>
      <c r="K12" s="315"/>
      <c r="L12" s="318"/>
    </row>
    <row r="13" spans="1:12" ht="15.75" x14ac:dyDescent="0.25">
      <c r="A13" s="307">
        <v>10</v>
      </c>
      <c r="B13" s="212" t="s">
        <v>281</v>
      </c>
      <c r="C13" s="310" t="s">
        <v>284</v>
      </c>
      <c r="D13" s="299">
        <v>1.1493055555555555E-2</v>
      </c>
      <c r="E13" s="296">
        <v>4</v>
      </c>
      <c r="F13" s="299">
        <f t="shared" ref="F13" si="2">H13-D13</f>
        <v>2.9259259259259256E-2</v>
      </c>
      <c r="G13" s="302">
        <v>3</v>
      </c>
      <c r="H13" s="299">
        <v>4.0752314814814811E-2</v>
      </c>
      <c r="I13" s="299">
        <f t="shared" ref="I13" si="3">K13-H13</f>
        <v>1.863425925925926E-2</v>
      </c>
      <c r="J13" s="296">
        <v>5</v>
      </c>
      <c r="K13" s="313">
        <v>5.9386574074074071E-2</v>
      </c>
      <c r="L13" s="316">
        <v>3</v>
      </c>
    </row>
    <row r="14" spans="1:12" ht="15.75" x14ac:dyDescent="0.25">
      <c r="A14" s="308"/>
      <c r="B14" s="212" t="s">
        <v>282</v>
      </c>
      <c r="C14" s="311"/>
      <c r="D14" s="300"/>
      <c r="E14" s="297"/>
      <c r="F14" s="300"/>
      <c r="G14" s="303"/>
      <c r="H14" s="300"/>
      <c r="I14" s="305"/>
      <c r="J14" s="297"/>
      <c r="K14" s="314"/>
      <c r="L14" s="317"/>
    </row>
    <row r="15" spans="1:12" ht="15.75" x14ac:dyDescent="0.25">
      <c r="A15" s="309"/>
      <c r="B15" s="212" t="s">
        <v>283</v>
      </c>
      <c r="C15" s="312"/>
      <c r="D15" s="301"/>
      <c r="E15" s="298"/>
      <c r="F15" s="301"/>
      <c r="G15" s="304"/>
      <c r="H15" s="301"/>
      <c r="I15" s="306"/>
      <c r="J15" s="298"/>
      <c r="K15" s="315"/>
      <c r="L15" s="318"/>
    </row>
    <row r="16" spans="1:12" ht="15.75" x14ac:dyDescent="0.25">
      <c r="A16" s="307">
        <v>8</v>
      </c>
      <c r="B16" s="213" t="s">
        <v>274</v>
      </c>
      <c r="C16" s="310" t="s">
        <v>275</v>
      </c>
      <c r="D16" s="299">
        <v>1.2847222222222223E-2</v>
      </c>
      <c r="E16" s="296">
        <v>6</v>
      </c>
      <c r="F16" s="299">
        <f t="shared" ref="F16" si="4">H16-D16</f>
        <v>3.1238425925925919E-2</v>
      </c>
      <c r="G16" s="302">
        <v>5</v>
      </c>
      <c r="H16" s="299">
        <v>4.4085648148148145E-2</v>
      </c>
      <c r="I16" s="299">
        <f t="shared" ref="I16" si="5">K16-H16</f>
        <v>1.6053240740740743E-2</v>
      </c>
      <c r="J16" s="296">
        <v>2</v>
      </c>
      <c r="K16" s="313">
        <v>6.0138888888888888E-2</v>
      </c>
      <c r="L16" s="316">
        <v>4</v>
      </c>
    </row>
    <row r="17" spans="1:12" ht="15.75" x14ac:dyDescent="0.25">
      <c r="A17" s="308"/>
      <c r="B17" s="212" t="s">
        <v>276</v>
      </c>
      <c r="C17" s="311"/>
      <c r="D17" s="300"/>
      <c r="E17" s="297"/>
      <c r="F17" s="300"/>
      <c r="G17" s="303"/>
      <c r="H17" s="300"/>
      <c r="I17" s="305"/>
      <c r="J17" s="297"/>
      <c r="K17" s="314"/>
      <c r="L17" s="317"/>
    </row>
    <row r="18" spans="1:12" ht="15.75" x14ac:dyDescent="0.25">
      <c r="A18" s="309"/>
      <c r="B18" s="212" t="s">
        <v>277</v>
      </c>
      <c r="C18" s="312"/>
      <c r="D18" s="301"/>
      <c r="E18" s="298"/>
      <c r="F18" s="301"/>
      <c r="G18" s="304"/>
      <c r="H18" s="301"/>
      <c r="I18" s="306"/>
      <c r="J18" s="298"/>
      <c r="K18" s="315"/>
      <c r="L18" s="318"/>
    </row>
    <row r="19" spans="1:12" ht="15.75" x14ac:dyDescent="0.25">
      <c r="A19" s="321">
        <v>5</v>
      </c>
      <c r="B19" s="204" t="s">
        <v>262</v>
      </c>
      <c r="C19" s="324" t="s">
        <v>263</v>
      </c>
      <c r="D19" s="299">
        <v>1.2974537037037036E-2</v>
      </c>
      <c r="E19" s="296">
        <v>7</v>
      </c>
      <c r="F19" s="299">
        <f t="shared" ref="F19" si="6">H19-D19</f>
        <v>3.0844907407407411E-2</v>
      </c>
      <c r="G19" s="302">
        <v>4</v>
      </c>
      <c r="H19" s="299">
        <v>4.3819444444444446E-2</v>
      </c>
      <c r="I19" s="299">
        <f t="shared" ref="I19" si="7">K19-H19</f>
        <v>1.997685185185185E-2</v>
      </c>
      <c r="J19" s="296">
        <v>8</v>
      </c>
      <c r="K19" s="299">
        <v>6.3796296296296295E-2</v>
      </c>
      <c r="L19" s="342">
        <v>5</v>
      </c>
    </row>
    <row r="20" spans="1:12" ht="15.75" x14ac:dyDescent="0.25">
      <c r="A20" s="322"/>
      <c r="B20" s="204" t="s">
        <v>264</v>
      </c>
      <c r="C20" s="325"/>
      <c r="D20" s="300"/>
      <c r="E20" s="297"/>
      <c r="F20" s="300"/>
      <c r="G20" s="303"/>
      <c r="H20" s="300"/>
      <c r="I20" s="305"/>
      <c r="J20" s="297"/>
      <c r="K20" s="305"/>
      <c r="L20" s="343"/>
    </row>
    <row r="21" spans="1:12" ht="15.75" x14ac:dyDescent="0.25">
      <c r="A21" s="323"/>
      <c r="B21" s="204" t="s">
        <v>265</v>
      </c>
      <c r="C21" s="326"/>
      <c r="D21" s="301"/>
      <c r="E21" s="298"/>
      <c r="F21" s="301"/>
      <c r="G21" s="304"/>
      <c r="H21" s="301"/>
      <c r="I21" s="306"/>
      <c r="J21" s="298"/>
      <c r="K21" s="306"/>
      <c r="L21" s="344"/>
    </row>
    <row r="22" spans="1:12" ht="15.75" x14ac:dyDescent="0.25">
      <c r="A22" s="330">
        <v>6</v>
      </c>
      <c r="B22" s="204" t="s">
        <v>266</v>
      </c>
      <c r="C22" s="327" t="s">
        <v>267</v>
      </c>
      <c r="D22" s="299">
        <v>1.3819444444444445E-2</v>
      </c>
      <c r="E22" s="296">
        <v>9</v>
      </c>
      <c r="F22" s="299">
        <f t="shared" ref="F22" si="8">H22-D22</f>
        <v>3.3032407407407399E-2</v>
      </c>
      <c r="G22" s="302">
        <v>7</v>
      </c>
      <c r="H22" s="299">
        <v>4.6851851851851846E-2</v>
      </c>
      <c r="I22" s="299">
        <f t="shared" ref="I22" si="9">K22-H22</f>
        <v>1.9097222222222231E-2</v>
      </c>
      <c r="J22" s="296">
        <v>6</v>
      </c>
      <c r="K22" s="348">
        <v>6.5949074074074077E-2</v>
      </c>
      <c r="L22" s="345">
        <v>6</v>
      </c>
    </row>
    <row r="23" spans="1:12" ht="15.75" x14ac:dyDescent="0.25">
      <c r="A23" s="331"/>
      <c r="B23" s="204" t="s">
        <v>268</v>
      </c>
      <c r="C23" s="328"/>
      <c r="D23" s="300"/>
      <c r="E23" s="297"/>
      <c r="F23" s="300"/>
      <c r="G23" s="303"/>
      <c r="H23" s="300"/>
      <c r="I23" s="305"/>
      <c r="J23" s="297"/>
      <c r="K23" s="349"/>
      <c r="L23" s="346"/>
    </row>
    <row r="24" spans="1:12" ht="15.75" x14ac:dyDescent="0.25">
      <c r="A24" s="332"/>
      <c r="B24" s="204" t="s">
        <v>269</v>
      </c>
      <c r="C24" s="329"/>
      <c r="D24" s="301"/>
      <c r="E24" s="298"/>
      <c r="F24" s="301"/>
      <c r="G24" s="304"/>
      <c r="H24" s="301"/>
      <c r="I24" s="306"/>
      <c r="J24" s="298"/>
      <c r="K24" s="350"/>
      <c r="L24" s="347"/>
    </row>
    <row r="25" spans="1:12" ht="15.75" x14ac:dyDescent="0.25">
      <c r="A25" s="307">
        <v>7</v>
      </c>
      <c r="B25" s="213" t="s">
        <v>270</v>
      </c>
      <c r="C25" s="310" t="s">
        <v>271</v>
      </c>
      <c r="D25" s="299">
        <v>1.7523148148148149E-2</v>
      </c>
      <c r="E25" s="296">
        <v>10</v>
      </c>
      <c r="F25" s="299">
        <f t="shared" ref="F25" si="10">H25-D25</f>
        <v>3.2627314814814817E-2</v>
      </c>
      <c r="G25" s="302">
        <v>9</v>
      </c>
      <c r="H25" s="299">
        <v>5.0150462962962966E-2</v>
      </c>
      <c r="I25" s="299">
        <f t="shared" ref="I25" si="11">K25-H25</f>
        <v>1.7696759259259259E-2</v>
      </c>
      <c r="J25" s="296">
        <v>4</v>
      </c>
      <c r="K25" s="313">
        <v>6.7847222222222225E-2</v>
      </c>
      <c r="L25" s="316">
        <v>7</v>
      </c>
    </row>
    <row r="26" spans="1:12" ht="15.75" x14ac:dyDescent="0.25">
      <c r="A26" s="308"/>
      <c r="B26" s="213" t="s">
        <v>272</v>
      </c>
      <c r="C26" s="311"/>
      <c r="D26" s="319"/>
      <c r="E26" s="297"/>
      <c r="F26" s="300"/>
      <c r="G26" s="303"/>
      <c r="H26" s="300"/>
      <c r="I26" s="305"/>
      <c r="J26" s="297"/>
      <c r="K26" s="314"/>
      <c r="L26" s="317"/>
    </row>
    <row r="27" spans="1:12" ht="15.75" x14ac:dyDescent="0.25">
      <c r="A27" s="309"/>
      <c r="B27" s="213" t="s">
        <v>273</v>
      </c>
      <c r="C27" s="312"/>
      <c r="D27" s="320"/>
      <c r="E27" s="298"/>
      <c r="F27" s="301"/>
      <c r="G27" s="304"/>
      <c r="H27" s="301"/>
      <c r="I27" s="306"/>
      <c r="J27" s="298"/>
      <c r="K27" s="315"/>
      <c r="L27" s="318"/>
    </row>
    <row r="28" spans="1:12" ht="15.75" x14ac:dyDescent="0.25">
      <c r="A28" s="321">
        <v>4</v>
      </c>
      <c r="B28" s="204" t="s">
        <v>258</v>
      </c>
      <c r="C28" s="324" t="s">
        <v>259</v>
      </c>
      <c r="D28" s="299">
        <v>1.2372685185185186E-2</v>
      </c>
      <c r="E28" s="296">
        <v>5</v>
      </c>
      <c r="F28" s="299">
        <f t="shared" ref="F28" si="12">H28-D28</f>
        <v>3.7106481481481476E-2</v>
      </c>
      <c r="G28" s="302">
        <v>8</v>
      </c>
      <c r="H28" s="299">
        <v>4.9479166666666664E-2</v>
      </c>
      <c r="I28" s="299">
        <f t="shared" ref="I28" si="13">K28-H28</f>
        <v>2.0219907407407402E-2</v>
      </c>
      <c r="J28" s="296">
        <v>9</v>
      </c>
      <c r="K28" s="299">
        <v>6.9699074074074066E-2</v>
      </c>
      <c r="L28" s="342">
        <v>8</v>
      </c>
    </row>
    <row r="29" spans="1:12" ht="15.75" x14ac:dyDescent="0.25">
      <c r="A29" s="322"/>
      <c r="B29" s="204" t="s">
        <v>260</v>
      </c>
      <c r="C29" s="325"/>
      <c r="D29" s="300"/>
      <c r="E29" s="297"/>
      <c r="F29" s="300"/>
      <c r="G29" s="303"/>
      <c r="H29" s="300"/>
      <c r="I29" s="305"/>
      <c r="J29" s="297"/>
      <c r="K29" s="305"/>
      <c r="L29" s="343"/>
    </row>
    <row r="30" spans="1:12" ht="15.75" x14ac:dyDescent="0.25">
      <c r="A30" s="323"/>
      <c r="B30" s="204" t="s">
        <v>261</v>
      </c>
      <c r="C30" s="326"/>
      <c r="D30" s="301"/>
      <c r="E30" s="298"/>
      <c r="F30" s="301"/>
      <c r="G30" s="304"/>
      <c r="H30" s="301"/>
      <c r="I30" s="306"/>
      <c r="J30" s="298"/>
      <c r="K30" s="306"/>
      <c r="L30" s="344"/>
    </row>
    <row r="31" spans="1:12" ht="15.75" x14ac:dyDescent="0.25">
      <c r="A31" s="321">
        <v>2</v>
      </c>
      <c r="B31" s="207" t="s">
        <v>250</v>
      </c>
      <c r="C31" s="324" t="s">
        <v>251</v>
      </c>
      <c r="D31" s="299">
        <v>1.1041666666666667E-2</v>
      </c>
      <c r="E31" s="296">
        <v>3</v>
      </c>
      <c r="F31" s="299">
        <f t="shared" ref="F31" si="14">H31-D31</f>
        <v>3.3981481481481481E-2</v>
      </c>
      <c r="G31" s="302">
        <v>6</v>
      </c>
      <c r="H31" s="299">
        <v>4.5023148148148145E-2</v>
      </c>
      <c r="I31" s="299">
        <f t="shared" ref="I31" si="15">K31-H31</f>
        <v>2.8622685185185195E-2</v>
      </c>
      <c r="J31" s="296">
        <v>10</v>
      </c>
      <c r="K31" s="299">
        <v>7.3645833333333341E-2</v>
      </c>
      <c r="L31" s="342">
        <v>9</v>
      </c>
    </row>
    <row r="32" spans="1:12" ht="15.75" x14ac:dyDescent="0.25">
      <c r="A32" s="322"/>
      <c r="B32" s="204" t="s">
        <v>252</v>
      </c>
      <c r="C32" s="325"/>
      <c r="D32" s="300"/>
      <c r="E32" s="297"/>
      <c r="F32" s="300"/>
      <c r="G32" s="303"/>
      <c r="H32" s="300"/>
      <c r="I32" s="305"/>
      <c r="J32" s="297"/>
      <c r="K32" s="305"/>
      <c r="L32" s="343"/>
    </row>
    <row r="33" spans="1:12" ht="15.75" x14ac:dyDescent="0.25">
      <c r="A33" s="323"/>
      <c r="B33" s="204" t="s">
        <v>253</v>
      </c>
      <c r="C33" s="326"/>
      <c r="D33" s="301"/>
      <c r="E33" s="298"/>
      <c r="F33" s="301"/>
      <c r="G33" s="304"/>
      <c r="H33" s="301"/>
      <c r="I33" s="306"/>
      <c r="J33" s="298"/>
      <c r="K33" s="306"/>
      <c r="L33" s="344"/>
    </row>
    <row r="34" spans="1:12" ht="15.75" x14ac:dyDescent="0.25">
      <c r="A34" s="321">
        <v>3</v>
      </c>
      <c r="B34" s="204" t="s">
        <v>254</v>
      </c>
      <c r="C34" s="324" t="s">
        <v>255</v>
      </c>
      <c r="D34" s="299">
        <v>1.3518518518518518E-2</v>
      </c>
      <c r="E34" s="296">
        <v>8</v>
      </c>
      <c r="F34" s="299">
        <f t="shared" ref="F34" si="16">H34-D34</f>
        <v>4.2881944444444445E-2</v>
      </c>
      <c r="G34" s="302">
        <v>10</v>
      </c>
      <c r="H34" s="299">
        <v>5.6400462962962965E-2</v>
      </c>
      <c r="I34" s="299">
        <f t="shared" ref="I34" si="17">K34-H34</f>
        <v>1.9618055555555562E-2</v>
      </c>
      <c r="J34" s="296">
        <v>7</v>
      </c>
      <c r="K34" s="299">
        <v>7.6018518518518527E-2</v>
      </c>
      <c r="L34" s="342">
        <v>10</v>
      </c>
    </row>
    <row r="35" spans="1:12" ht="15.75" x14ac:dyDescent="0.25">
      <c r="A35" s="322"/>
      <c r="B35" s="204" t="s">
        <v>256</v>
      </c>
      <c r="C35" s="325"/>
      <c r="D35" s="300"/>
      <c r="E35" s="297"/>
      <c r="F35" s="300"/>
      <c r="G35" s="303"/>
      <c r="H35" s="300"/>
      <c r="I35" s="305"/>
      <c r="J35" s="297"/>
      <c r="K35" s="305"/>
      <c r="L35" s="343"/>
    </row>
    <row r="36" spans="1:12" ht="15.75" x14ac:dyDescent="0.25">
      <c r="A36" s="323"/>
      <c r="B36" s="204" t="s">
        <v>257</v>
      </c>
      <c r="C36" s="326"/>
      <c r="D36" s="301"/>
      <c r="E36" s="298"/>
      <c r="F36" s="301"/>
      <c r="G36" s="304"/>
      <c r="H36" s="301"/>
      <c r="I36" s="306"/>
      <c r="J36" s="298"/>
      <c r="K36" s="306"/>
      <c r="L36" s="344"/>
    </row>
  </sheetData>
  <mergeCells count="123">
    <mergeCell ref="K34:K36"/>
    <mergeCell ref="L34:L36"/>
    <mergeCell ref="K28:K30"/>
    <mergeCell ref="I5:J5"/>
    <mergeCell ref="K5:K6"/>
    <mergeCell ref="L5:L6"/>
    <mergeCell ref="L28:L30"/>
    <mergeCell ref="A34:A36"/>
    <mergeCell ref="A28:A30"/>
    <mergeCell ref="A19:A21"/>
    <mergeCell ref="C19:C21"/>
    <mergeCell ref="K19:K21"/>
    <mergeCell ref="L19:L21"/>
    <mergeCell ref="D34:D36"/>
    <mergeCell ref="E34:E36"/>
    <mergeCell ref="F34:F36"/>
    <mergeCell ref="G34:G36"/>
    <mergeCell ref="H34:H36"/>
    <mergeCell ref="I34:I36"/>
    <mergeCell ref="J34:J36"/>
    <mergeCell ref="D28:D30"/>
    <mergeCell ref="E28:E30"/>
    <mergeCell ref="A7:A9"/>
    <mergeCell ref="C7:C9"/>
    <mergeCell ref="A31:A33"/>
    <mergeCell ref="C22:C24"/>
    <mergeCell ref="C31:C33"/>
    <mergeCell ref="A22:A24"/>
    <mergeCell ref="C34:C36"/>
    <mergeCell ref="C28:C30"/>
    <mergeCell ref="B1:K1"/>
    <mergeCell ref="A2:L2"/>
    <mergeCell ref="B3:L3"/>
    <mergeCell ref="F4:L4"/>
    <mergeCell ref="A5:A6"/>
    <mergeCell ref="B5:B6"/>
    <mergeCell ref="C5:C6"/>
    <mergeCell ref="D5:E5"/>
    <mergeCell ref="F5:G5"/>
    <mergeCell ref="H5:H6"/>
    <mergeCell ref="K7:K9"/>
    <mergeCell ref="L7:L9"/>
    <mergeCell ref="L31:L33"/>
    <mergeCell ref="L22:L24"/>
    <mergeCell ref="K22:K24"/>
    <mergeCell ref="K31:K33"/>
    <mergeCell ref="K10:K12"/>
    <mergeCell ref="L10:L12"/>
    <mergeCell ref="A13:A15"/>
    <mergeCell ref="C10:C12"/>
    <mergeCell ref="K13:K15"/>
    <mergeCell ref="L13:L15"/>
    <mergeCell ref="A10:A12"/>
    <mergeCell ref="D13:D15"/>
    <mergeCell ref="E13:E15"/>
    <mergeCell ref="F13:F15"/>
    <mergeCell ref="G13:G15"/>
    <mergeCell ref="H13:H15"/>
    <mergeCell ref="I13:I15"/>
    <mergeCell ref="J13:J15"/>
    <mergeCell ref="C13:C15"/>
    <mergeCell ref="A25:A27"/>
    <mergeCell ref="C25:C27"/>
    <mergeCell ref="K25:K27"/>
    <mergeCell ref="L25:L27"/>
    <mergeCell ref="A16:A18"/>
    <mergeCell ref="C16:C18"/>
    <mergeCell ref="K16:K18"/>
    <mergeCell ref="L16:L18"/>
    <mergeCell ref="D25:D27"/>
    <mergeCell ref="E25:E27"/>
    <mergeCell ref="F25:F27"/>
    <mergeCell ref="G25:G27"/>
    <mergeCell ref="H25:H27"/>
    <mergeCell ref="I25:I27"/>
    <mergeCell ref="J25:J27"/>
    <mergeCell ref="D16:D18"/>
    <mergeCell ref="F28:F30"/>
    <mergeCell ref="G28:G30"/>
    <mergeCell ref="H28:H30"/>
    <mergeCell ref="I28:I30"/>
    <mergeCell ref="J28:J30"/>
    <mergeCell ref="I7:I9"/>
    <mergeCell ref="J7:J9"/>
    <mergeCell ref="D31:D33"/>
    <mergeCell ref="F31:F33"/>
    <mergeCell ref="E31:E33"/>
    <mergeCell ref="G31:G33"/>
    <mergeCell ref="H31:H33"/>
    <mergeCell ref="I31:I33"/>
    <mergeCell ref="J31:J33"/>
    <mergeCell ref="D7:D9"/>
    <mergeCell ref="E7:E9"/>
    <mergeCell ref="F7:F9"/>
    <mergeCell ref="G7:G9"/>
    <mergeCell ref="H7:H9"/>
    <mergeCell ref="I19:I21"/>
    <mergeCell ref="J19:J21"/>
    <mergeCell ref="D22:D24"/>
    <mergeCell ref="E22:E24"/>
    <mergeCell ref="F22:F24"/>
    <mergeCell ref="G22:G24"/>
    <mergeCell ref="H22:H24"/>
    <mergeCell ref="I22:I24"/>
    <mergeCell ref="J22:J24"/>
    <mergeCell ref="D19:D21"/>
    <mergeCell ref="E19:E21"/>
    <mergeCell ref="F19:F21"/>
    <mergeCell ref="G19:G21"/>
    <mergeCell ref="H19:H21"/>
    <mergeCell ref="J16:J18"/>
    <mergeCell ref="D10:D12"/>
    <mergeCell ref="E10:E12"/>
    <mergeCell ref="F10:F12"/>
    <mergeCell ref="G10:G12"/>
    <mergeCell ref="H10:H12"/>
    <mergeCell ref="I10:I12"/>
    <mergeCell ref="J10:J12"/>
    <mergeCell ref="E16:E18"/>
    <mergeCell ref="F16:F18"/>
    <mergeCell ref="G16:G18"/>
    <mergeCell ref="H16:H18"/>
    <mergeCell ref="I16:I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750х20х5</vt:lpstr>
      <vt:lpstr>0,3х8-6,6х2,5</vt:lpstr>
      <vt:lpstr>Дети 1-3 группы</vt:lpstr>
      <vt:lpstr>1,5х40х10</vt:lpstr>
      <vt:lpstr>ЭСТАФЕТА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2018-08-03T20:40:38Z</dcterms:modified>
</cp:coreProperties>
</file>